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26d16e9a745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c44e4d77146e47a0"/>
    <x:sheet xmlns:r="http://schemas.openxmlformats.org/officeDocument/2006/relationships" name="RECONCILIATION" sheetId="2" r:id="R097fd61e80544b02"/>
    <x:sheet xmlns:r="http://schemas.openxmlformats.org/officeDocument/2006/relationships" name="BANK TIMING ITEMS" sheetId="3" r:id="R9d67a15984a64761"/>
    <x:sheet xmlns:r="http://schemas.openxmlformats.org/officeDocument/2006/relationships" name="BOOK ADJUSTMENTS" sheetId="4" r:id="R959e51c64cf64367"/>
    <x:sheet xmlns:r="http://schemas.openxmlformats.org/officeDocument/2006/relationships" name="AUDIT &amp; NOTES" sheetId="5" r:id="R62b2c81cbcfe430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m d, yyyy"/>
    <x:numFmt numFmtId="201" formatCode="$#,##0.00;[Red]($#,##0.00);–"/>
  </x:numFmts>
  <x:fonts count="12">
    <x:font>
      <x:sz val="11"/>
      <x:name val="Carlito"/>
    </x:font>
    <x:font>
      <x:sz val="11"/>
      <x:color rgb="FF172B45"/>
      <x:name val="Carlito"/>
    </x:font>
    <x:font>
      <x:b/>
      <x:sz val="21"/>
      <x:color rgb="FFFFFFFF"/>
      <x:name val="Carlito"/>
    </x:font>
    <x:font>
      <x:sz val="10"/>
      <x:color rgb="FFD5F1EF"/>
      <x:name val="Carlito"/>
    </x:font>
    <x:font>
      <x:b/>
      <x:sz val="12"/>
      <x:color rgb="FFFFFFFF"/>
      <x:name val="Carlito"/>
    </x:font>
    <x:font>
      <x:b/>
      <x:sz val="10"/>
      <x:color rgb="FF087E89"/>
      <x:name val="Carlito"/>
    </x:font>
    <x:font>
      <x:b/>
      <x:sz val="11"/>
      <x:color rgb="FF087E89"/>
      <x:name val="Carlito"/>
    </x:font>
    <x:font>
      <x:sz val="11"/>
      <x:color rgb="FF087E89"/>
      <x:name val="Carlito"/>
    </x:font>
    <x:font>
      <x:b/>
      <x:sz val="16"/>
      <x:color rgb="FF087E89"/>
      <x:name val="Carlito"/>
    </x:font>
    <x:font>
      <x:b/>
      <x:sz val="12"/>
      <x:color rgb="FF172B45"/>
      <x:name val="Carlito"/>
    </x:font>
    <x:font>
      <x:sz val="11"/>
      <x:color rgb="FF66788E"/>
      <x:name val="Carlito"/>
    </x:font>
    <x:font>
      <x:b/>
      <x:sz val="11"/>
      <x:color rgb="FFFFFFFF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0253F"/>
      </x:patternFill>
    </x:fill>
    <x:fill>
      <x:patternFill patternType="solid">
        <x:fgColor rgb="FF152F4F"/>
      </x:patternFill>
    </x:fill>
    <x:fill>
      <x:patternFill patternType="solid">
        <x:fgColor rgb="FF087E89"/>
      </x:patternFill>
    </x:fill>
    <x:fill>
      <x:patternFill patternType="solid">
        <x:fgColor rgb="FFF6F9FC"/>
      </x:patternFill>
    </x:fill>
    <x:fill>
      <x:patternFill patternType="solid">
        <x:fgColor rgb="FFFFF0CC"/>
      </x:patternFill>
    </x:fill>
    <x:fill>
      <x:patternFill patternType="solid">
        <x:fgColor rgb="FFE8F2FF"/>
      </x:patternFill>
    </x:fill>
    <x:fill>
      <x:patternFill patternType="solid">
        <x:fgColor rgb="FFDDF5E5"/>
      </x:patternFill>
    </x:fill>
    <x:fill>
      <x:patternFill patternType="solid">
        <x:fgColor rgb="FFD7F3EB"/>
      </x:patternFill>
    </x:fill>
  </x:fills>
  <x:borders count="2">
    <x:border/>
    <x:border/>
  </x:borders>
  <x:cellStyleXfs count="1">
    <x:xf numFmtId="0" fontId="0" fillId="0" borderId="0"/>
  </x:cellStyleXfs>
  <x:cellXfs count="9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3" borderId="0" xfId="0" applyNumberFormat="1" applyFont="1" applyFill="1" applyBorder="1"/>
    <x:xf numFmtId="0" fontId="2" fillId="3" borderId="0" xfId="0" applyNumberFormat="1" applyFont="1" applyFill="1" applyBorder="1"/>
    <x:xf numFmtId="0" fontId="1" fillId="3" borderId="1" xfId="0" applyNumberFormat="1" applyFont="1" applyFill="1" applyBorder="1"/>
    <x:xf numFmtId="0" fontId="2" fillId="3" borderId="1" xfId="0" applyNumberFormat="1" applyFont="1" applyFill="1" applyBorder="1"/>
    <x:xf numFmtId="0" fontId="1" fillId="4" borderId="0" xfId="0" applyNumberFormat="1" applyFont="1" applyFill="1" applyBorder="1"/>
    <x:xf numFmtId="0" fontId="3" fillId="4" borderId="0" xfId="0" applyNumberFormat="1" applyFont="1" applyFill="1" applyBorder="1"/>
    <x:xf numFmtId="0" fontId="1" fillId="4" borderId="1" xfId="0" applyNumberFormat="1" applyFont="1" applyFill="1" applyBorder="1"/>
    <x:xf numFmtId="0" fontId="3" fillId="4" borderId="1" xfId="0" applyNumberFormat="1" applyFont="1" applyFill="1" applyBorder="1"/>
    <x:xf numFmtId="0" fontId="1" fillId="5" borderId="0" xfId="0" applyNumberFormat="1" applyFont="1" applyFill="1" applyBorder="1"/>
    <x:xf numFmtId="0" fontId="1" fillId="5" borderId="1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1" fillId="6" borderId="0" xfId="0" applyNumberFormat="1" applyFont="1" applyFill="1" applyBorder="1"/>
    <x:xf numFmtId="0" fontId="1" fillId="6" borderId="0" xfId="0" applyNumberFormat="1" applyFont="1" applyFill="1" applyBorder="1" applyAlignment="1">
      <x:alignment wrapText="1"/>
    </x:xf>
    <x:xf numFmtId="0" fontId="1" fillId="6" borderId="1" xfId="0" applyNumberFormat="1" applyFont="1" applyFill="1" applyBorder="1"/>
    <x:xf numFmtId="0" fontId="1" fillId="6" borderId="1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wrapText="1"/>
    </x:xf>
    <x:xf numFmtId="0" fontId="6" fillId="6" borderId="0" xfId="0" applyNumberFormat="1" applyFont="1" applyFill="1" applyBorder="1"/>
    <x:xf numFmtId="0" fontId="6" fillId="6" borderId="1" xfId="0" applyNumberFormat="1" applyFont="1" applyFill="1" applyBorder="1"/>
    <x:xf numFmtId="0" fontId="6" fillId="2" borderId="0" xfId="0" applyNumberFormat="1" applyFont="1" applyFill="1" applyBorder="1"/>
    <x:xf numFmtId="0" fontId="6" fillId="2" borderId="1" xfId="0" applyNumberFormat="1" applyFont="1" applyFill="1" applyBorder="1"/>
    <x:xf numFmtId="0" fontId="7" fillId="6" borderId="0" xfId="0" applyNumberFormat="1" applyFont="1" applyFill="1" applyBorder="1"/>
    <x:xf numFmtId="0" fontId="7" fillId="2" borderId="0" xfId="0" applyNumberFormat="1" applyFont="1" applyFill="1" applyBorder="1"/>
    <x:xf numFmtId="0" fontId="7" fillId="6" borderId="1" xfId="0" applyNumberFormat="1" applyFont="1" applyFill="1" applyBorder="1"/>
    <x:xf numFmtId="0" fontId="7" fillId="2" borderId="1" xfId="0" applyNumberFormat="1" applyFont="1" applyFill="1" applyBorder="1"/>
    <x:xf numFmtId="0" fontId="1" fillId="7" borderId="0" xfId="0" applyNumberFormat="1" applyFont="1" applyFill="1" applyBorder="1"/>
    <x:xf numFmtId="0" fontId="1" fillId="7" borderId="0" xfId="0" applyNumberFormat="1" applyFont="1" applyFill="1" applyBorder="1" applyAlignment="1">
      <x:alignment wrapText="1"/>
    </x:xf>
    <x:xf numFmtId="0" fontId="1" fillId="7" borderId="1" xfId="0" applyNumberFormat="1" applyFont="1" applyFill="1" applyBorder="1"/>
    <x:xf numFmtId="0" fontId="1" fillId="7" borderId="1" xfId="0" applyNumberFormat="1" applyFont="1" applyFill="1" applyBorder="1" applyAlignment="1">
      <x:alignment wrapText="1"/>
    </x:xf>
    <x:xf numFmtId="0" fontId="1" fillId="8" borderId="0" xfId="0" applyNumberFormat="1" applyFont="1" applyFill="1" applyBorder="1"/>
    <x:xf numFmtId="0" fontId="1" fillId="8" borderId="1" xfId="0" applyNumberFormat="1" applyFont="1" applyFill="1" applyBorder="1"/>
    <x:xf numFmtId="200" fontId="1" fillId="8" borderId="0" xfId="0" applyNumberFormat="1" applyFont="1" applyFill="1" applyBorder="1"/>
    <x:xf numFmtId="200" fontId="1" fillId="8" borderId="1" xfId="0" applyNumberFormat="1" applyFont="1" applyFill="1" applyBorder="1"/>
    <x:xf numFmtId="0" fontId="6" fillId="8" borderId="0" xfId="0" applyNumberFormat="1" applyFont="1" applyFill="1" applyBorder="1"/>
    <x:xf numFmtId="0" fontId="6" fillId="8" borderId="1" xfId="0" applyNumberFormat="1" applyFont="1" applyFill="1" applyBorder="1"/>
    <x:xf numFmtId="201" fontId="6" fillId="8" borderId="0" xfId="0" applyNumberFormat="1" applyFont="1" applyFill="1" applyBorder="1"/>
    <x:xf numFmtId="201" fontId="1" fillId="2" borderId="0" xfId="0" applyNumberFormat="1" applyFont="1" applyFill="1" applyBorder="1"/>
    <x:xf numFmtId="201" fontId="6" fillId="8" borderId="1" xfId="0" applyNumberFormat="1" applyFont="1" applyFill="1" applyBorder="1"/>
    <x:xf numFmtId="201" fontId="1" fillId="2" borderId="1" xfId="0" applyNumberFormat="1" applyFont="1" applyFill="1" applyBorder="1"/>
    <x:xf numFmtId="201" fontId="1" fillId="4" borderId="0" xfId="0" applyNumberFormat="1" applyFont="1" applyFill="1" applyBorder="1"/>
    <x:xf numFmtId="201" fontId="4" fillId="4" borderId="0" xfId="0" applyNumberFormat="1" applyFont="1" applyFill="1" applyBorder="1"/>
    <x:xf numFmtId="201" fontId="1" fillId="4" borderId="1" xfId="0" applyNumberFormat="1" applyFont="1" applyFill="1" applyBorder="1"/>
    <x:xf numFmtId="201" fontId="4" fillId="4" borderId="1" xfId="0" applyNumberFormat="1" applyFont="1" applyFill="1" applyBorder="1"/>
    <x:xf numFmtId="201" fontId="1" fillId="9" borderId="0" xfId="0" applyNumberFormat="1" applyFont="1" applyFill="1" applyBorder="1"/>
    <x:xf numFmtId="201" fontId="1" fillId="9" borderId="1" xfId="0" applyNumberFormat="1" applyFont="1" applyFill="1" applyBorder="1"/>
    <x:xf numFmtId="201" fontId="1" fillId="10" borderId="0" xfId="0" applyNumberFormat="1" applyFont="1" applyFill="1" applyBorder="1"/>
    <x:xf numFmtId="201" fontId="8" fillId="10" borderId="0" xfId="0" applyNumberFormat="1" applyFont="1" applyFill="1" applyBorder="1"/>
    <x:xf numFmtId="201" fontId="1" fillId="10" borderId="1" xfId="0" applyNumberFormat="1" applyFont="1" applyFill="1" applyBorder="1"/>
    <x:xf numFmtId="201" fontId="8" fillId="10" borderId="1" xfId="0" applyNumberFormat="1" applyFont="1" applyFill="1" applyBorder="1"/>
    <x:xf numFmtId="0" fontId="9" fillId="7" borderId="0" xfId="0" applyNumberFormat="1" applyFont="1" applyFill="1" applyBorder="1"/>
    <x:xf numFmtId="0" fontId="9" fillId="7" borderId="1" xfId="0" applyNumberFormat="1" applyFont="1" applyFill="1" applyBorder="1"/>
    <x:xf numFmtId="0" fontId="10" fillId="6" borderId="0" xfId="0" applyNumberFormat="1" applyFont="1" applyFill="1" applyBorder="1"/>
    <x:xf numFmtId="0" fontId="10" fillId="6" borderId="0" xfId="0" applyNumberFormat="1" applyFont="1" applyFill="1" applyBorder="1" applyAlignment="1">
      <x:alignment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wrapText="1"/>
    </x:xf>
    <x:xf numFmtId="0" fontId="11" fillId="4" borderId="0" xfId="0" applyNumberFormat="1" applyFont="1" applyFill="1" applyBorder="1"/>
    <x:xf numFmtId="0" fontId="11" fillId="4" borderId="0" xfId="0" applyNumberFormat="1" applyFont="1" applyFill="1" applyBorder="1" applyAlignment="1">
      <x:alignment wrapText="1"/>
    </x:xf>
    <x:xf numFmtId="0" fontId="11" fillId="4" borderId="1" xfId="0" applyNumberFormat="1" applyFont="1" applyFill="1" applyBorder="1"/>
    <x:xf numFmtId="0" fontId="11" fillId="4" borderId="1" xfId="0" applyNumberFormat="1" applyFont="1" applyFill="1" applyBorder="1" applyAlignment="1">
      <x:alignment wrapText="1"/>
    </x:xf>
    <x:xf numFmtId="0" fontId="0" fillId="8" borderId="0" xfId="0" applyNumberFormat="1" applyFont="1" applyFill="1" applyBorder="1"/>
    <x:xf numFmtId="0" fontId="0" fillId="8" borderId="1" xfId="0" applyNumberFormat="1" applyFont="1" applyFill="1" applyBorder="1"/>
    <x:xf numFmtId="0" fontId="1" fillId="10" borderId="0" xfId="0" applyNumberFormat="1" applyFont="1" applyFill="1" applyBorder="1"/>
    <x:xf numFmtId="0" fontId="0" fillId="10" borderId="0" xfId="0" applyNumberFormat="1" applyFont="1" applyFill="1" applyBorder="1"/>
    <x:xf numFmtId="0" fontId="1" fillId="10" borderId="1" xfId="0" applyNumberFormat="1" applyFont="1" applyFill="1" applyBorder="1"/>
    <x:xf numFmtId="0" fontId="0" fillId="10" borderId="1" xfId="0" applyNumberFormat="1" applyFont="1" applyFill="1" applyBorder="1"/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201" fontId="1" fillId="8" borderId="0" xfId="0" applyNumberFormat="1" applyFont="1" applyFill="1" applyBorder="1"/>
    <x:xf numFmtId="201" fontId="1" fillId="8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201" fontId="11" fillId="4" borderId="0" xfId="0" applyNumberFormat="1" applyFont="1" applyFill="1" applyBorder="1"/>
    <x:xf numFmtId="201" fontId="11" fillId="4" borderId="1" xfId="0" applyNumberFormat="1" applyFont="1" applyFill="1" applyBorder="1"/>
    <x:xf numFmtId="0" fontId="0" fillId="7" borderId="0" xfId="0" applyNumberFormat="1" applyFont="1" applyFill="1" applyBorder="1"/>
    <x:xf numFmtId="0" fontId="0" fillId="7" borderId="0" xfId="0" applyNumberFormat="1" applyFont="1" applyFill="1" applyBorder="1" applyAlignment="1">
      <x:alignment wrapText="1"/>
    </x:xf>
    <x:xf numFmtId="0" fontId="0" fillId="7" borderId="1" xfId="0" applyNumberFormat="1" applyFont="1" applyFill="1" applyBorder="1"/>
    <x:xf numFmtId="0" fontId="0" fillId="7" borderId="1" xfId="0" applyNumberFormat="1" applyFont="1" applyFill="1" applyBorder="1" applyAlignment="1">
      <x:alignment wrapText="1"/>
    </x:xf>
    <x:xf numFmtId="201" fontId="1" fillId="6" borderId="0" xfId="0" applyNumberFormat="1" applyFont="1" applyFill="1" applyBorder="1"/>
    <x:xf numFmtId="201" fontId="1" fillId="6" borderId="1" xfId="0" applyNumberFormat="1" applyFont="1" applyFill="1" applyBorder="1"/>
    <x:xf numFmtId="0" fontId="1" fillId="10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b/>
        <x:color rgb="FFA02424"/>
      </x:font>
      <x:fill>
        <x:patternFill patternType="solid">
          <x:bgColor rgb="FFFBE5E5"/>
        </x:patternFill>
      </x:fill>
    </x:dxf>
    <x:dxf>
      <x:font>
        <x:color rgb="FFB45309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2c474ed58240ab" /><Relationship Type="http://schemas.openxmlformats.org/officeDocument/2006/relationships/theme" Target="/xl/theme/theme1.xml" Id="R8e03c5f9d358465a" /><Relationship Type="http://schemas.openxmlformats.org/officeDocument/2006/relationships/sharedStrings" Target="/xl/sharedStrings.xml" Id="R5fdefaa9a1b6454e" /><Relationship Type="http://schemas.openxmlformats.org/officeDocument/2006/relationships/worksheet" Target="/xl/worksheets/sheet1.xml" Id="Rc44e4d77146e47a0" /><Relationship Type="http://schemas.openxmlformats.org/officeDocument/2006/relationships/worksheet" Target="/xl/worksheets/sheet2.xml" Id="R097fd61e80544b02" /><Relationship Type="http://schemas.openxmlformats.org/officeDocument/2006/relationships/worksheet" Target="/xl/worksheets/sheet3.xml" Id="R9d67a15984a64761" /><Relationship Type="http://schemas.openxmlformats.org/officeDocument/2006/relationships/worksheet" Target="/xl/worksheets/sheet4.xml" Id="R959e51c64cf64367" /><Relationship Type="http://schemas.openxmlformats.org/officeDocument/2006/relationships/worksheet" Target="/xl/worksheets/sheet5.xml" Id="R62b2c81cbcfe430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4" hidden="0" customWidth="1"/>
    <x:col min="2" max="2" width="25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6" hidden="0" customWidth="1"/>
    <x:col min="9" max="9" width="16" hidden="0" customWidth="1"/>
    <x:col min="10" max="10" width="15" hidden="0" customWidth="1"/>
    <x:col min="11" max="11" width="5" hidden="0" customWidth="1"/>
  </x:cols>
  <x:sheetData>
    <x:row r="1" ht="26" customHeight="1">
      <x:c r="A1" s="7" t="str">
        <x:v>VECTORAWORK  /  BANK RECONCILIATION</x:v>
      </x:c>
      <x:c r="B1" s="7"/>
      <x:c r="C1" s="7"/>
      <x:c r="D1" s="7"/>
      <x:c r="E1" s="7"/>
      <x:c r="F1" s="7"/>
      <x:c r="G1" s="7"/>
      <x:c r="H1" s="7"/>
      <x:c r="I1" s="7"/>
      <x:c r="J1" s="7"/>
      <x:c r="K1" s="7"/>
    </x:row>
    <x:row r="2" ht="26" customHeight="1">
      <x:c r="A2" s="7"/>
      <x:c r="B2" s="7"/>
      <x:c r="C2" s="7"/>
      <x:c r="D2" s="7"/>
      <x:c r="E2" s="7"/>
      <x:c r="F2" s="7"/>
      <x:c r="G2" s="7"/>
      <x:c r="H2" s="7"/>
      <x:c r="I2" s="7"/>
      <x:c r="J2" s="7"/>
      <x:c r="K2" s="7"/>
    </x:row>
    <x:row r="3" ht="26" customHeight="1">
      <x:c r="A3" s="7"/>
      <x:c r="B3" s="7"/>
      <x:c r="C3" s="7"/>
      <x:c r="D3" s="7"/>
      <x:c r="E3" s="7"/>
      <x:c r="F3" s="7"/>
      <x:c r="G3" s="7"/>
      <x:c r="H3" s="7"/>
      <x:c r="I3" s="7"/>
      <x:c r="J3" s="7"/>
      <x:c r="K3" s="7"/>
    </x:row>
    <x:row r="4" ht="26" customHeight="1">
      <x:c r="A4" s="11" t="str">
        <x:v>FREE PRACTICAL WORKSHEET  •  USD  •  Formula-driven  •  Excel-friendly</x:v>
      </x:c>
      <x:c r="B4" s="11"/>
      <x:c r="C4" s="11"/>
      <x:c r="D4" s="11"/>
      <x:c r="E4" s="11"/>
      <x:c r="F4" s="11"/>
      <x:c r="G4" s="11"/>
      <x:c r="H4" s="11"/>
      <x:c r="I4" s="11"/>
      <x:c r="J4" s="11"/>
      <x:c r="K4" s="11"/>
    </x:row>
    <x:row r="5" ht="8" customHeight="1">
      <x:c r="A5" s="14"/>
      <x:c r="B5" s="14"/>
      <x:c r="C5" s="14"/>
      <x:c r="D5" s="14"/>
      <x:c r="E5" s="14"/>
      <x:c r="F5" s="14"/>
      <x:c r="G5" s="14"/>
      <x:c r="H5" s="14"/>
      <x:c r="I5" s="14"/>
      <x:c r="J5" s="14"/>
      <x:c r="K5" s="14"/>
    </x:row>
    <x:row r="6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</x:row>
    <x:row r="7" ht="25" customHeight="1">
      <x:c r="A7" s="16" t="str">
        <x:v>01  QUICK START</x:v>
      </x:c>
      <x:c r="B7" s="16"/>
      <x:c r="C7" s="16"/>
      <x:c r="D7" s="16"/>
      <x:c r="E7" s="16"/>
      <x:c r="F7" s="16"/>
      <x:c r="G7" s="16"/>
      <x:c r="H7" s="16"/>
      <x:c r="I7" s="16"/>
      <x:c r="J7" s="16"/>
      <x:c r="K7" s="3"/>
    </x:row>
    <x:row r="8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</x:row>
    <x:row r="9" ht="33" customHeight="1">
      <x:c r="A9" s="3"/>
      <x:c r="B9" s="22" t="str">
        <x:v>1  OPEN RECONCILIATION</x:v>
      </x:c>
      <x:c r="C9" s="19" t="str">
        <x:v>Replace the fictional company name, date and two starting balances.</x:v>
      </x:c>
      <x:c r="D9" s="19"/>
      <x:c r="E9" s="19"/>
      <x:c r="F9" s="19"/>
      <x:c r="G9" s="19"/>
      <x:c r="H9" s="19"/>
      <x:c r="I9" s="19"/>
      <x:c r="J9" s="19"/>
      <x:c r="K9" s="3"/>
    </x:row>
    <x:row r="10" ht="33" customHeight="1">
      <x:c r="A10" s="3"/>
      <x:c r="B10" s="26" t="str">
        <x:v>2  REVIEW BANK TIMING ITEMS</x:v>
      </x:c>
      <x:c r="C10" s="24" t="str">
        <x:v>List deposits in transit and outstanding checks still open at the statement cutoff.</x:v>
      </x:c>
      <x:c r="D10" s="24"/>
      <x:c r="E10" s="24"/>
      <x:c r="F10" s="24"/>
      <x:c r="G10" s="24"/>
      <x:c r="H10" s="24"/>
      <x:c r="I10" s="24"/>
      <x:c r="J10" s="24"/>
      <x:c r="K10" s="3"/>
    </x:row>
    <x:row r="11" ht="33" customHeight="1">
      <x:c r="A11" s="3"/>
      <x:c r="B11" s="22" t="str">
        <x:v>3  REVIEW BOOK ADJUSTMENTS</x:v>
      </x:c>
      <x:c r="C11" s="19" t="str">
        <x:v>List verified bank-only transactions missing from the original cash ledger.</x:v>
      </x:c>
      <x:c r="D11" s="19"/>
      <x:c r="E11" s="19"/>
      <x:c r="F11" s="19"/>
      <x:c r="G11" s="19"/>
      <x:c r="H11" s="19"/>
      <x:c r="I11" s="19"/>
      <x:c r="J11" s="19"/>
      <x:c r="K11" s="3"/>
    </x:row>
    <x:row r="12" ht="33" customHeight="1">
      <x:c r="A12" s="3"/>
      <x:c r="B12" s="26" t="str">
        <x:v>4  CHECK THE DIFFERENCE</x:v>
      </x:c>
      <x:c r="C12" s="24" t="str">
        <x:v>Adjusted bank and adjusted book balances should match; investigate any difference.</x:v>
      </x:c>
      <x:c r="D12" s="24"/>
      <x:c r="E12" s="24"/>
      <x:c r="F12" s="24"/>
      <x:c r="G12" s="24"/>
      <x:c r="H12" s="24"/>
      <x:c r="I12" s="24"/>
      <x:c r="J12" s="24"/>
      <x:c r="K12" s="3"/>
    </x:row>
    <x:row r="13" ht="33" customHeight="1">
      <x:c r="A13" s="3"/>
      <x:c r="B13" s="22" t="str">
        <x:v>5  POST VERIFIED ENTRIES</x:v>
      </x:c>
      <x:c r="C13" s="19" t="str">
        <x:v>Post book-side journal entries to your accounting records, then retain this snapshot.</x:v>
      </x:c>
      <x:c r="D13" s="19"/>
      <x:c r="E13" s="19"/>
      <x:c r="F13" s="19"/>
      <x:c r="G13" s="19"/>
      <x:c r="H13" s="19"/>
      <x:c r="I13" s="19"/>
      <x:c r="J13" s="19"/>
      <x:c r="K13" s="3"/>
    </x:row>
    <x:row r="14" ht="33" customHeight="1">
      <x:c r="A14" s="3"/>
      <x:c r="B14" s="26" t="str">
        <x:v>6  SAVE AN ARCHIVE COPY</x:v>
      </x:c>
      <x:c r="C14" s="24" t="str">
        <x:v>Make a fresh copy for each month and retain evidence outside this file securely.</x:v>
      </x:c>
      <x:c r="D14" s="24"/>
      <x:c r="E14" s="24"/>
      <x:c r="F14" s="24"/>
      <x:c r="G14" s="24"/>
      <x:c r="H14" s="24"/>
      <x:c r="I14" s="24"/>
      <x:c r="J14" s="24"/>
      <x:c r="K14" s="3"/>
    </x:row>
    <x:row r="15">
      <x:c r="A15" s="3"/>
      <x:c r="B15" s="3"/>
      <x:c r="C15" s="3"/>
      <x:c r="D15" s="3"/>
      <x:c r="E15" s="3"/>
      <x:c r="F15" s="3"/>
      <x:c r="G15" s="3"/>
      <x:c r="H15" s="3"/>
      <x:c r="I15" s="3"/>
      <x:c r="J15" s="3"/>
      <x:c r="K15" s="3"/>
    </x:row>
    <x:row r="16">
      <x:c r="A16" s="3"/>
      <x:c r="B16" s="3"/>
      <x:c r="C16" s="3"/>
      <x:c r="D16" s="3"/>
      <x:c r="E16" s="3"/>
      <x:c r="F16" s="3"/>
      <x:c r="G16" s="3"/>
      <x:c r="H16" s="3"/>
      <x:c r="I16" s="3"/>
      <x:c r="J16" s="3"/>
      <x:c r="K16" s="3"/>
    </x:row>
    <x:row r="17" ht="25" customHeight="1">
      <x:c r="A17" s="16" t="str">
        <x:v>02  WHAT THE DEMO SHOULD SHOW</x:v>
      </x:c>
      <x:c r="B17" s="16"/>
      <x:c r="C17" s="16"/>
      <x:c r="D17" s="16"/>
      <x:c r="E17" s="16"/>
      <x:c r="F17" s="16"/>
      <x:c r="G17" s="16"/>
      <x:c r="H17" s="16"/>
      <x:c r="I17" s="16"/>
      <x:c r="J17" s="16"/>
      <x:c r="K17" s="3"/>
    </x:row>
    <x:row r="18">
      <x:c r="A18" s="3"/>
      <x:c r="B18" s="3"/>
      <x:c r="C18" s="3"/>
      <x:c r="D18" s="3"/>
      <x:c r="E18" s="3"/>
      <x:c r="F18" s="3"/>
      <x:c r="G18" s="3"/>
      <x:c r="H18" s="3"/>
      <x:c r="I18" s="3"/>
      <x:c r="J18" s="3"/>
      <x:c r="K18" s="3"/>
    </x:row>
    <x:row r="19" ht="24" customHeight="1">
      <x:c r="A19" s="3"/>
      <x:c r="B19" s="18" t="str">
        <x:v>Adjusted bank balance</x:v>
      </x:c>
      <x:c r="C19" s="18"/>
      <x:c r="D19" s="28" t="str">
        <x:v>$12,205.00</x:v>
      </x:c>
      <x:c r="E19" s="18"/>
      <x:c r="F19" s="18"/>
      <x:c r="G19" s="18"/>
      <x:c r="H19" s="18"/>
      <x:c r="I19" s="18"/>
      <x:c r="J19" s="18"/>
      <x:c r="K19" s="3"/>
    </x:row>
    <x:row r="20" ht="24" customHeight="1">
      <x:c r="A20" s="3"/>
      <x:c r="B20" s="3" t="str">
        <x:v>Adjusted book balance</x:v>
      </x:c>
      <x:c r="C20" s="3"/>
      <x:c r="D20" s="30" t="str">
        <x:v>$12,205.00</x:v>
      </x:c>
      <x:c r="E20" s="3"/>
      <x:c r="F20" s="3"/>
      <x:c r="G20" s="3"/>
      <x:c r="H20" s="3"/>
      <x:c r="I20" s="3"/>
      <x:c r="J20" s="3"/>
      <x:c r="K20" s="3"/>
    </x:row>
    <x:row r="21" ht="24" customHeight="1">
      <x:c r="A21" s="3"/>
      <x:c r="B21" s="18" t="str">
        <x:v>Difference</x:v>
      </x:c>
      <x:c r="C21" s="18"/>
      <x:c r="D21" s="28" t="str">
        <x:v>$0.00</x:v>
      </x:c>
      <x:c r="E21" s="18"/>
      <x:c r="F21" s="18"/>
      <x:c r="G21" s="18"/>
      <x:c r="H21" s="18"/>
      <x:c r="I21" s="18"/>
      <x:c r="J21" s="18"/>
      <x:c r="K21" s="3"/>
    </x:row>
    <x:row r="22" ht="24" customHeight="1">
      <x:c r="A22" s="3"/>
      <x:c r="B22" s="3" t="str">
        <x:v>Bank timing items</x:v>
      </x:c>
      <x:c r="C22" s="3"/>
      <x:c r="D22" s="30" t="str">
        <x:v>3</x:v>
      </x:c>
      <x:c r="E22" s="3"/>
      <x:c r="F22" s="3"/>
      <x:c r="G22" s="3"/>
      <x:c r="H22" s="3"/>
      <x:c r="I22" s="3"/>
      <x:c r="J22" s="3"/>
      <x:c r="K22" s="3"/>
    </x:row>
    <x:row r="23" ht="24" customHeight="1">
      <x:c r="A23" s="3"/>
      <x:c r="B23" s="18" t="str">
        <x:v>Book adjustments</x:v>
      </x:c>
      <x:c r="C23" s="18"/>
      <x:c r="D23" s="28" t="str">
        <x:v>3</x:v>
      </x:c>
      <x:c r="E23" s="18"/>
      <x:c r="F23" s="18"/>
      <x:c r="G23" s="18"/>
      <x:c r="H23" s="18"/>
      <x:c r="I23" s="18"/>
      <x:c r="J23" s="18"/>
      <x:c r="K23" s="3"/>
    </x:row>
    <x:row r="24">
      <x:c r="A24" s="3"/>
      <x:c r="B24" s="3"/>
      <x:c r="C24" s="3"/>
      <x:c r="D24" s="3"/>
      <x:c r="E24" s="3"/>
      <x:c r="F24" s="3"/>
      <x:c r="G24" s="3"/>
      <x:c r="H24" s="3"/>
      <x:c r="I24" s="3"/>
      <x:c r="J24" s="3"/>
      <x:c r="K24" s="3"/>
    </x:row>
    <x:row r="25">
      <x:c r="A25" s="3"/>
      <x:c r="B25" s="3"/>
      <x:c r="C25" s="3"/>
      <x:c r="D25" s="3"/>
      <x:c r="E25" s="3"/>
      <x:c r="F25" s="3"/>
      <x:c r="G25" s="3"/>
      <x:c r="H25" s="3"/>
      <x:c r="I25" s="3"/>
      <x:c r="J25" s="3"/>
      <x:c r="K25" s="3"/>
    </x:row>
    <x:row r="26" ht="25" customHeight="1">
      <x:c r="A26" s="16" t="str">
        <x:v>03  EDITING RULES &amp; IMPORTANT LIMITS</x:v>
      </x:c>
      <x:c r="B26" s="16"/>
      <x:c r="C26" s="16"/>
      <x:c r="D26" s="16"/>
      <x:c r="E26" s="16"/>
      <x:c r="F26" s="16"/>
      <x:c r="G26" s="16"/>
      <x:c r="H26" s="16"/>
      <x:c r="I26" s="16"/>
      <x:c r="J26" s="16"/>
      <x:c r="K26" s="3"/>
    </x:row>
    <x:row r="27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</x:row>
    <x:row r="28" ht="31" customHeight="1">
      <x:c r="A28" s="3"/>
      <x:c r="B28" s="19" t="str">
        <x:v>• LIGHT BLUE cells = user inputs. Soft green cells = formula results. Do not overwrite formula cells.</x:v>
      </x:c>
      <x:c r="C28" s="19"/>
      <x:c r="D28" s="19"/>
      <x:c r="E28" s="19"/>
      <x:c r="F28" s="19"/>
      <x:c r="G28" s="19"/>
      <x:c r="H28" s="19"/>
      <x:c r="I28" s="19"/>
      <x:c r="J28" s="19"/>
      <x:c r="K28" s="3"/>
    </x:row>
    <x:row r="29" ht="31" customHeight="1">
      <x:c r="A29" s="3"/>
      <x:c r="B29" s="24" t="str">
        <x:v>• All timing-item and adjustment amounts are POSITIVE USD numbers. The Type field controls the sign.</x:v>
      </x:c>
      <x:c r="C29" s="24"/>
      <x:c r="D29" s="24"/>
      <x:c r="E29" s="24"/>
      <x:c r="F29" s="24"/>
      <x:c r="G29" s="24"/>
      <x:c r="H29" s="24"/>
      <x:c r="I29" s="24"/>
      <x:c r="J29" s="24"/>
      <x:c r="K29" s="3"/>
    </x:row>
    <x:row r="30" ht="31" customHeight="1">
      <x:c r="A30" s="3"/>
      <x:c r="B30" s="19" t="str">
        <x:v>• "Include at cutoff = Yes" means the item belongs in this historical reconciliation snapshot.</x:v>
      </x:c>
      <x:c r="C30" s="19"/>
      <x:c r="D30" s="19"/>
      <x:c r="E30" s="19"/>
      <x:c r="F30" s="19"/>
      <x:c r="G30" s="19"/>
      <x:c r="H30" s="19"/>
      <x:c r="I30" s="19"/>
      <x:c r="J30" s="19"/>
      <x:c r="K30" s="3"/>
    </x:row>
    <x:row r="31" ht="31" customHeight="1">
      <x:c r="A31" s="3"/>
      <x:c r="B31" s="24" t="str">
        <x:v>• An item clearing AFTER the cutoff must remain included in the original monthly reconciliation.</x:v>
      </x:c>
      <x:c r="C31" s="24"/>
      <x:c r="D31" s="24"/>
      <x:c r="E31" s="24"/>
      <x:c r="F31" s="24"/>
      <x:c r="G31" s="24"/>
      <x:c r="H31" s="24"/>
      <x:c r="I31" s="24"/>
      <x:c r="J31" s="24"/>
      <x:c r="K31" s="3"/>
    </x:row>
    <x:row r="32" ht="31" customHeight="1">
      <x:c r="A32" s="3"/>
      <x:c r="B32" s="19" t="str">
        <x:v>• Book-side items are included if missing from the original ledger snapshot; marking Posted does not remove them.</x:v>
      </x:c>
      <x:c r="C32" s="19"/>
      <x:c r="D32" s="19"/>
      <x:c r="E32" s="19"/>
      <x:c r="F32" s="19"/>
      <x:c r="G32" s="19"/>
      <x:c r="H32" s="19"/>
      <x:c r="I32" s="19"/>
      <x:c r="J32" s="19"/>
      <x:c r="K32" s="3"/>
    </x:row>
    <x:row r="33" ht="31" customHeight="1">
      <x:c r="A33" s="3"/>
      <x:c r="B33" s="24" t="str">
        <x:v>• If you replace the starting ledger balance with a post-entry balance, remove already-posted corrections from that NEW snapshot.</x:v>
      </x:c>
      <x:c r="C33" s="24"/>
      <x:c r="D33" s="24"/>
      <x:c r="E33" s="24"/>
      <x:c r="F33" s="24"/>
      <x:c r="G33" s="24"/>
      <x:c r="H33" s="24"/>
      <x:c r="I33" s="24"/>
      <x:c r="J33" s="24"/>
      <x:c r="K33" s="3"/>
    </x:row>
    <x:row r="34" ht="31" customHeight="1">
      <x:c r="A34" s="3"/>
      <x:c r="B34" s="19" t="str">
        <x:v>• A zero difference is only arithmetic agreement; check underlying records, transactions and any suspected fraud.</x:v>
      </x:c>
      <x:c r="C34" s="19"/>
      <x:c r="D34" s="19"/>
      <x:c r="E34" s="19"/>
      <x:c r="F34" s="19"/>
      <x:c r="G34" s="19"/>
      <x:c r="H34" s="19"/>
      <x:c r="I34" s="19"/>
      <x:c r="J34" s="19"/>
      <x:c r="K34" s="3"/>
    </x:row>
    <x:row r="35" ht="31" customHeight="1">
      <x:c r="A35" s="3"/>
      <x:c r="B35" s="24" t="str">
        <x:v>• Never upload actual bank credentials, customer account data or confidential records into public tools.</x:v>
      </x:c>
      <x:c r="C35" s="24"/>
      <x:c r="D35" s="24"/>
      <x:c r="E35" s="24"/>
      <x:c r="F35" s="24"/>
      <x:c r="G35" s="24"/>
      <x:c r="H35" s="24"/>
      <x:c r="I35" s="24"/>
      <x:c r="J35" s="24"/>
      <x:c r="K35" s="3"/>
    </x:row>
    <x:row r="36">
      <x:c r="A36" s="3"/>
      <x:c r="B36" s="3"/>
      <x:c r="C36" s="3"/>
      <x:c r="D36" s="3"/>
      <x:c r="E36" s="3"/>
      <x:c r="F36" s="3"/>
      <x:c r="G36" s="3"/>
      <x:c r="H36" s="3"/>
      <x:c r="I36" s="3"/>
      <x:c r="J36" s="3"/>
      <x:c r="K36" s="3"/>
    </x:row>
    <x:row r="37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</x:row>
    <x:row r="38" ht="25" customHeight="1">
      <x:c r="A38" s="16" t="str">
        <x:v>04  REFERENCES &amp; WORKBOOK SUPPORT</x:v>
      </x:c>
      <x:c r="B38" s="16"/>
      <x:c r="C38" s="16"/>
      <x:c r="D38" s="16"/>
      <x:c r="E38" s="16"/>
      <x:c r="F38" s="16"/>
      <x:c r="G38" s="16"/>
      <x:c r="H38" s="16"/>
      <x:c r="I38" s="16"/>
      <x:c r="J38" s="16"/>
      <x:c r="K38" s="3"/>
    </x:row>
    <x:row r="39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3"/>
    </x:row>
    <x:row r="40" ht="26" customHeight="1">
      <x:c r="A40" s="3"/>
      <x:c r="B40" s="18" t="str">
        <x:v>IRS Publication 583</x:v>
      </x:c>
      <x:c r="C40" s="32" t="str">
        <x:v>https://www.irs.gov/publications/p583</x:v>
      </x:c>
      <x:c r="D40" s="32"/>
      <x:c r="E40" s="32"/>
      <x:c r="F40" s="32"/>
      <x:c r="G40" s="32"/>
      <x:c r="H40" s="32"/>
      <x:c r="I40" s="32"/>
      <x:c r="J40" s="32"/>
      <x:c r="K40" s="3"/>
    </x:row>
    <x:row r="41" ht="26" customHeight="1">
      <x:c r="A41" s="3"/>
      <x:c r="B41" s="3" t="str">
        <x:v>AccountingCoach bank reconciliation</x:v>
      </x:c>
      <x:c r="C41" s="33" t="str">
        <x:v>https://www.accountingcoach.com/bank-reconciliation/explanation</x:v>
      </x:c>
      <x:c r="D41" s="33"/>
      <x:c r="E41" s="33"/>
      <x:c r="F41" s="33"/>
      <x:c r="G41" s="33"/>
      <x:c r="H41" s="33"/>
      <x:c r="I41" s="33"/>
      <x:c r="J41" s="33"/>
      <x:c r="K41" s="3"/>
    </x:row>
    <x:row r="42" ht="26" customHeight="1">
      <x:c r="A42" s="3"/>
      <x:c r="B42" s="18" t="str">
        <x:v>Full VectoraWork article</x:v>
      </x:c>
      <x:c r="C42" s="32" t="str">
        <x:v>https://vectorawork.com/journal/bank-reconciliation-example-excel-small-business</x:v>
      </x:c>
      <x:c r="D42" s="32"/>
      <x:c r="E42" s="32"/>
      <x:c r="F42" s="32"/>
      <x:c r="G42" s="32"/>
      <x:c r="H42" s="32"/>
      <x:c r="I42" s="32"/>
      <x:c r="J42" s="32"/>
      <x:c r="K42" s="3"/>
    </x:row>
    <x:row r="43">
      <x:c r="A43" s="3"/>
      <x:c r="B43" s="3"/>
      <x:c r="C43" s="3"/>
      <x:c r="D43" s="3"/>
      <x:c r="E43" s="3"/>
      <x:c r="F43" s="3"/>
      <x:c r="G43" s="3"/>
      <x:c r="H43" s="3"/>
      <x:c r="I43" s="3"/>
      <x:c r="J43" s="3"/>
      <x:c r="K43" s="3"/>
    </x:row>
    <x:row r="44">
      <x:c r="A44" s="3"/>
      <x:c r="B44" s="3"/>
      <x:c r="C44" s="3"/>
      <x:c r="D44" s="3"/>
      <x:c r="E44" s="3"/>
      <x:c r="F44" s="3"/>
      <x:c r="G44" s="3"/>
      <x:c r="H44" s="3"/>
      <x:c r="I44" s="3"/>
      <x:c r="J44" s="3"/>
      <x:c r="K44" s="3"/>
    </x:row>
    <x:row r="45" ht="25" customHeight="1">
      <x:c r="A45" s="3"/>
      <x:c r="B45" s="37" t="str">
        <x:v>Example: Cedar Field Services — entirely fictional. Educational template only; not tax, legal or professional accounting advice.</x:v>
      </x:c>
      <x:c r="C45" s="37"/>
      <x:c r="D45" s="37"/>
      <x:c r="E45" s="37"/>
      <x:c r="F45" s="37"/>
      <x:c r="G45" s="37"/>
      <x:c r="H45" s="37"/>
      <x:c r="I45" s="37"/>
      <x:c r="J45" s="37"/>
      <x:c r="K45" s="3"/>
    </x:row>
    <x:row r="46" ht="25" customHeight="1">
      <x:c r="A46" s="3"/>
      <x:c r="B46" s="37"/>
      <x:c r="C46" s="37"/>
      <x:c r="D46" s="37"/>
      <x:c r="E46" s="37"/>
      <x:c r="F46" s="37"/>
      <x:c r="G46" s="37"/>
      <x:c r="H46" s="37"/>
      <x:c r="I46" s="37"/>
      <x:c r="J46" s="37"/>
      <x:c r="K46" s="3"/>
    </x:row>
    <x:row r="47">
      <x:c r="A47" s="3"/>
      <x:c r="B47" s="3"/>
      <x:c r="C47" s="3"/>
      <x:c r="D47" s="3"/>
      <x:c r="E47" s="3"/>
      <x:c r="F47" s="3"/>
      <x:c r="G47" s="3"/>
      <x:c r="H47" s="3"/>
      <x:c r="I47" s="3"/>
      <x:c r="J47" s="3"/>
      <x:c r="K47" s="3"/>
    </x:row>
    <x:row r="48">
      <x:c r="A48" s="3"/>
      <x:c r="B48" s="3"/>
      <x:c r="C48" s="3"/>
      <x:c r="D48" s="3"/>
      <x:c r="E48" s="3"/>
      <x:c r="F48" s="3"/>
      <x:c r="G48" s="3"/>
      <x:c r="H48" s="3"/>
      <x:c r="I48" s="3"/>
      <x:c r="J48" s="3"/>
      <x:c r="K48" s="3"/>
    </x:row>
    <x:row r="49">
      <x:c r="A49" s="3"/>
      <x:c r="B49" s="3"/>
      <x:c r="C49" s="3"/>
      <x:c r="D49" s="3"/>
      <x:c r="E49" s="3"/>
      <x:c r="F49" s="3"/>
      <x:c r="G49" s="3"/>
      <x:c r="H49" s="3"/>
      <x:c r="I49" s="3"/>
      <x:c r="J49" s="3"/>
      <x:c r="K49" s="3"/>
    </x:row>
    <x:row r="50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</x:row>
    <x:row r="5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</x:row>
    <x:row r="52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</x:row>
    <x:row r="53">
      <x:c r="A53" s="3"/>
      <x:c r="B53" s="3"/>
      <x:c r="C53" s="3"/>
      <x:c r="D53" s="3"/>
      <x:c r="E53" s="3"/>
      <x:c r="F53" s="3"/>
      <x:c r="G53" s="3"/>
      <x:c r="H53" s="3"/>
      <x:c r="I53" s="3"/>
      <x:c r="J53" s="3"/>
      <x:c r="K53" s="3"/>
    </x:row>
    <x:row r="54">
      <x:c r="A54" s="3"/>
      <x:c r="B54" s="3"/>
      <x:c r="C54" s="3"/>
      <x:c r="D54" s="3"/>
      <x:c r="E54" s="3"/>
      <x:c r="F54" s="3"/>
      <x:c r="G54" s="3"/>
      <x:c r="H54" s="3"/>
      <x:c r="I54" s="3"/>
      <x:c r="J54" s="3"/>
      <x:c r="K54" s="3"/>
    </x:row>
    <x:row r="55">
      <x:c r="A55" s="3"/>
      <x:c r="B55" s="3"/>
      <x:c r="C55" s="3"/>
      <x:c r="D55" s="3"/>
      <x:c r="E55" s="3"/>
      <x:c r="F55" s="3"/>
      <x:c r="G55" s="3"/>
      <x:c r="H55" s="3"/>
      <x:c r="I55" s="3"/>
      <x:c r="J55" s="3"/>
      <x:c r="K55" s="3"/>
    </x:row>
    <x:row r="56">
      <x:c r="A56" s="3"/>
      <x:c r="B56" s="3"/>
      <x:c r="C56" s="3"/>
      <x:c r="D56" s="3"/>
      <x:c r="E56" s="3"/>
      <x:c r="F56" s="3"/>
      <x:c r="G56" s="3"/>
      <x:c r="H56" s="3"/>
      <x:c r="I56" s="3"/>
      <x:c r="J56" s="3"/>
      <x:c r="K56" s="3"/>
    </x:row>
    <x:row r="57">
      <x:c r="A57" s="3"/>
      <x:c r="B57" s="3"/>
      <x:c r="C57" s="3"/>
      <x:c r="D57" s="3"/>
      <x:c r="E57" s="3"/>
      <x:c r="F57" s="3"/>
      <x:c r="G57" s="3"/>
      <x:c r="H57" s="3"/>
      <x:c r="I57" s="3"/>
      <x:c r="J57" s="3"/>
      <x:c r="K57" s="3"/>
    </x:row>
    <x:row r="58">
      <x:c r="A58" s="3"/>
      <x:c r="B58" s="3"/>
      <x:c r="C58" s="3"/>
      <x:c r="D58" s="3"/>
      <x:c r="E58" s="3"/>
      <x:c r="F58" s="3"/>
      <x:c r="G58" s="3"/>
      <x:c r="H58" s="3"/>
      <x:c r="I58" s="3"/>
      <x:c r="J58" s="3"/>
      <x:c r="K58" s="3"/>
    </x:row>
    <x:row r="59">
      <x:c r="A59" s="3"/>
      <x:c r="B59" s="3"/>
      <x:c r="C59" s="3"/>
      <x:c r="D59" s="3"/>
      <x:c r="E59" s="3"/>
      <x:c r="F59" s="3"/>
      <x:c r="G59" s="3"/>
      <x:c r="H59" s="3"/>
      <x:c r="I59" s="3"/>
      <x:c r="J59" s="3"/>
      <x:c r="K59" s="3"/>
    </x:row>
    <x:row r="60">
      <x:c r="A60" s="3"/>
      <x:c r="B60" s="3"/>
      <x:c r="C60" s="3"/>
      <x:c r="D60" s="3"/>
      <x:c r="E60" s="3"/>
      <x:c r="F60" s="3"/>
      <x:c r="G60" s="3"/>
      <x:c r="H60" s="3"/>
      <x:c r="I60" s="3"/>
      <x:c r="J60" s="3"/>
      <x:c r="K60" s="3"/>
    </x:row>
    <x:row r="61">
      <x:c r="A61" s="3"/>
      <x:c r="B61" s="3"/>
      <x:c r="C61" s="3"/>
      <x:c r="D61" s="3"/>
      <x:c r="E61" s="3"/>
      <x:c r="F61" s="3"/>
      <x:c r="G61" s="3"/>
      <x:c r="H61" s="3"/>
      <x:c r="I61" s="3"/>
      <x:c r="J61" s="3"/>
      <x:c r="K61" s="3"/>
    </x:row>
    <x:row r="62">
      <x:c r="A62" s="3"/>
      <x:c r="B62" s="3"/>
      <x:c r="C62" s="3"/>
      <x:c r="D62" s="3"/>
      <x:c r="E62" s="3"/>
      <x:c r="F62" s="3"/>
      <x:c r="G62" s="3"/>
      <x:c r="H62" s="3"/>
      <x:c r="I62" s="3"/>
      <x:c r="J62" s="3"/>
      <x:c r="K62" s="3"/>
    </x:row>
    <x:row r="63">
      <x:c r="A63" s="3"/>
      <x:c r="B63" s="3"/>
      <x:c r="C63" s="3"/>
      <x:c r="D63" s="3"/>
      <x:c r="E63" s="3"/>
      <x:c r="F63" s="3"/>
      <x:c r="G63" s="3"/>
      <x:c r="H63" s="3"/>
      <x:c r="I63" s="3"/>
      <x:c r="J63" s="3"/>
      <x:c r="K63" s="3"/>
    </x:row>
    <x:row r="64">
      <x:c r="A64" s="3"/>
      <x:c r="B64" s="3"/>
      <x:c r="C64" s="3"/>
      <x:c r="D64" s="3"/>
      <x:c r="E64" s="3"/>
      <x:c r="F64" s="3"/>
      <x:c r="G64" s="3"/>
      <x:c r="H64" s="3"/>
      <x:c r="I64" s="3"/>
      <x:c r="J64" s="3"/>
      <x:c r="K64" s="3"/>
    </x:row>
    <x:row r="65">
      <x:c r="A65" s="3"/>
      <x:c r="B65" s="3"/>
      <x:c r="C65" s="3"/>
      <x:c r="D65" s="3"/>
      <x:c r="E65" s="3"/>
      <x:c r="F65" s="3"/>
      <x:c r="G65" s="3"/>
      <x:c r="H65" s="3"/>
      <x:c r="I65" s="3"/>
      <x:c r="J65" s="3"/>
      <x:c r="K65" s="3"/>
    </x:row>
    <x:row r="66">
      <x:c r="A66" s="3"/>
      <x:c r="B66" s="3"/>
      <x:c r="C66" s="3"/>
      <x:c r="D66" s="3"/>
      <x:c r="E66" s="3"/>
      <x:c r="F66" s="3"/>
      <x:c r="G66" s="3"/>
      <x:c r="H66" s="3"/>
      <x:c r="I66" s="3"/>
      <x:c r="J66" s="3"/>
      <x:c r="K66" s="3"/>
    </x:row>
    <x:row r="67">
      <x:c r="A67" s="3"/>
      <x:c r="B67" s="3"/>
      <x:c r="C67" s="3"/>
      <x:c r="D67" s="3"/>
      <x:c r="E67" s="3"/>
      <x:c r="F67" s="3"/>
      <x:c r="G67" s="3"/>
      <x:c r="H67" s="3"/>
      <x:c r="I67" s="3"/>
      <x:c r="J67" s="3"/>
      <x:c r="K67" s="3"/>
    </x:row>
    <x:row r="68">
      <x:c r="A68" s="3"/>
      <x:c r="B68" s="3"/>
      <x:c r="C68" s="3"/>
      <x:c r="D68" s="3"/>
      <x:c r="E68" s="3"/>
      <x:c r="F68" s="3"/>
      <x:c r="G68" s="3"/>
      <x:c r="H68" s="3"/>
      <x:c r="I68" s="3"/>
      <x:c r="J68" s="3"/>
      <x:c r="K68" s="3"/>
    </x:row>
    <x:row r="69">
      <x:c r="A69" s="3"/>
      <x:c r="B69" s="3"/>
      <x:c r="C69" s="3"/>
      <x:c r="D69" s="3"/>
      <x:c r="E69" s="3"/>
      <x:c r="F69" s="3"/>
      <x:c r="G69" s="3"/>
      <x:c r="H69" s="3"/>
      <x:c r="I69" s="3"/>
      <x:c r="J69" s="3"/>
      <x:c r="K69" s="3"/>
    </x:row>
    <x:row r="70">
      <x:c r="A70" s="3"/>
      <x:c r="B70" s="3"/>
      <x:c r="C70" s="3"/>
      <x:c r="D70" s="3"/>
      <x:c r="E70" s="3"/>
      <x:c r="F70" s="3"/>
      <x:c r="G70" s="3"/>
      <x:c r="H70" s="3"/>
      <x:c r="I70" s="3"/>
      <x:c r="J70" s="3"/>
      <x:c r="K70" s="3"/>
    </x:row>
  </x:sheetData>
  <x:mergeCells>
    <x:mergeCell ref="A1:K3"/>
    <x:mergeCell ref="A4:K4"/>
    <x:mergeCell ref="A7:J7"/>
    <x:mergeCell ref="C9:J9"/>
    <x:mergeCell ref="C10:J10"/>
    <x:mergeCell ref="C11:J11"/>
    <x:mergeCell ref="C12:J12"/>
    <x:mergeCell ref="C13:J13"/>
    <x:mergeCell ref="C14:J14"/>
    <x:mergeCell ref="A17:J17"/>
    <x:mergeCell ref="A26:J26"/>
    <x:mergeCell ref="B28:J28"/>
    <x:mergeCell ref="B29:J29"/>
    <x:mergeCell ref="B30:J30"/>
    <x:mergeCell ref="B31:J31"/>
    <x:mergeCell ref="B32:J32"/>
    <x:mergeCell ref="B33:J33"/>
    <x:mergeCell ref="B34:J34"/>
    <x:mergeCell ref="B35:J35"/>
    <x:mergeCell ref="A38:J38"/>
    <x:mergeCell ref="C40:J40"/>
    <x:mergeCell ref="C41:J41"/>
    <x:mergeCell ref="C42:J42"/>
    <x:mergeCell ref="B45:J4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" hidden="0" customWidth="1"/>
    <x:col min="2" max="2" width="34" hidden="0" customWidth="1"/>
    <x:col min="3" max="3" width="17" hidden="0" customWidth="1"/>
    <x:col min="4" max="4" width="21" hidden="0" customWidth="1"/>
    <x:col min="5" max="5" width="23" hidden="0" customWidth="1"/>
    <x:col min="6" max="6" width="20" hidden="0" customWidth="1"/>
    <x:col min="7" max="7" width="15" hidden="0" customWidth="1"/>
    <x:col min="8" max="8" width="14" hidden="0" customWidth="1"/>
    <x:col min="9" max="9" width="13" hidden="0" customWidth="1"/>
    <x:col min="10" max="10" width="5" hidden="0" customWidth="1"/>
    <x:col min="11" max="11" width="3" hidden="0" customWidth="1"/>
  </x:cols>
  <x:sheetData>
    <x:row r="1" ht="26" customHeight="1">
      <x:c r="A1" s="7" t="str">
        <x:v>MONTH-END  /  BANK RECONCILIATION</x:v>
      </x:c>
      <x:c r="B1" s="7"/>
      <x:c r="C1" s="7"/>
      <x:c r="D1" s="7"/>
      <x:c r="E1" s="7"/>
      <x:c r="F1" s="7"/>
      <x:c r="G1" s="7"/>
      <x:c r="H1" s="7"/>
      <x:c r="I1" s="7"/>
      <x:c r="J1" s="7"/>
      <x:c r="K1" s="7"/>
    </x:row>
    <x:row r="2" ht="26" customHeight="1">
      <x:c r="A2" s="7"/>
      <x:c r="B2" s="7"/>
      <x:c r="C2" s="7"/>
      <x:c r="D2" s="7"/>
      <x:c r="E2" s="7"/>
      <x:c r="F2" s="7"/>
      <x:c r="G2" s="7"/>
      <x:c r="H2" s="7"/>
      <x:c r="I2" s="7"/>
      <x:c r="J2" s="7"/>
      <x:c r="K2" s="7"/>
    </x:row>
    <x:row r="3" ht="26" customHeight="1">
      <x:c r="A3" s="7"/>
      <x:c r="B3" s="7"/>
      <x:c r="C3" s="7"/>
      <x:c r="D3" s="7"/>
      <x:c r="E3" s="7"/>
      <x:c r="F3" s="7"/>
      <x:c r="G3" s="7"/>
      <x:c r="H3" s="7"/>
      <x:c r="I3" s="7"/>
      <x:c r="J3" s="7"/>
      <x:c r="K3" s="7"/>
    </x:row>
    <x:row r="4" ht="26" customHeight="1">
      <x:c r="A4" s="11" t="str">
        <x:v>EDIT BLUE INPUTS  •  TOTALS READ TRANSACTION LOGS  •  USD</x:v>
      </x:c>
      <x:c r="B4" s="11"/>
      <x:c r="C4" s="11"/>
      <x:c r="D4" s="11"/>
      <x:c r="E4" s="11"/>
      <x:c r="F4" s="11"/>
      <x:c r="G4" s="11"/>
      <x:c r="H4" s="11"/>
      <x:c r="I4" s="11"/>
      <x:c r="J4" s="11"/>
      <x:c r="K4" s="11"/>
    </x:row>
    <x:row r="5" ht="8" customHeight="1">
      <x:c r="A5" s="14"/>
      <x:c r="B5" s="14"/>
      <x:c r="C5" s="14"/>
      <x:c r="D5" s="14"/>
      <x:c r="E5" s="14"/>
      <x:c r="F5" s="14"/>
      <x:c r="G5" s="14"/>
      <x:c r="H5" s="14"/>
      <x:c r="I5" s="14"/>
      <x:c r="J5" s="14"/>
      <x:c r="K5" s="14"/>
    </x:row>
    <x:row r="6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</x:row>
    <x:row r="7" ht="26" customHeight="1">
      <x:c r="A7" s="3"/>
      <x:c r="B7" s="3" t="str">
        <x:v>Company</x:v>
      </x:c>
      <x:c r="C7" s="3"/>
      <x:c r="D7" s="40" t="str">
        <x:v>Cedar Field Services</x:v>
      </x:c>
      <x:c r="E7" s="40"/>
      <x:c r="F7" s="3"/>
      <x:c r="G7" s="3"/>
      <x:c r="H7" s="3"/>
      <x:c r="I7" s="3"/>
      <x:c r="J7" s="3"/>
      <x:c r="K7" s="3"/>
    </x:row>
    <x:row r="8" ht="26" customHeight="1">
      <x:c r="A8" s="3"/>
      <x:c r="B8" s="3" t="str">
        <x:v>Statement cutoff date</x:v>
      </x:c>
      <x:c r="C8" s="3"/>
      <x:c r="D8" s="42" t="n">
        <x:v>46295</x:v>
      </x:c>
      <x:c r="E8" s="40"/>
      <x:c r="F8" s="3"/>
      <x:c r="G8" s="3"/>
      <x:c r="H8" s="3"/>
      <x:c r="I8" s="3"/>
      <x:c r="J8" s="3"/>
      <x:c r="K8" s="3"/>
    </x:row>
    <x:row r="9" ht="26" customHeight="1">
      <x:c r="A9" s="3"/>
      <x:c r="B9" s="3" t="str">
        <x:v>Currency</x:v>
      </x:c>
      <x:c r="C9" s="3"/>
      <x:c r="D9" s="40" t="str">
        <x:v>USD</x:v>
      </x:c>
      <x:c r="E9" s="40"/>
      <x:c r="F9" s="3"/>
      <x:c r="G9" s="3"/>
      <x:c r="H9" s="3"/>
      <x:c r="I9" s="3"/>
      <x:c r="J9" s="3"/>
      <x:c r="K9" s="3"/>
    </x:row>
    <x:row r="10">
      <x:c r="A10" s="3"/>
      <x:c r="B10" s="3"/>
      <x:c r="C10" s="3"/>
      <x:c r="D10" s="3"/>
      <x:c r="E10" s="3"/>
      <x:c r="F10" s="3"/>
      <x:c r="G10" s="3"/>
      <x:c r="H10" s="3"/>
      <x:c r="I10" s="3"/>
      <x:c r="J10" s="3"/>
      <x:c r="K10" s="3"/>
    </x:row>
    <x:row r="11" ht="25" customHeight="1">
      <x:c r="A11" s="16" t="str">
        <x:v>01  STARTING BALANCES</x:v>
      </x:c>
      <x:c r="B11" s="16"/>
      <x:c r="C11" s="16"/>
      <x:c r="D11" s="16"/>
      <x:c r="E11" s="16"/>
      <x:c r="F11" s="16"/>
      <x:c r="G11" s="16"/>
      <x:c r="H11" s="16"/>
      <x:c r="I11" s="16"/>
      <x:c r="J11" s="3"/>
      <x:c r="K11" s="3"/>
    </x:row>
    <x:row r="12">
      <x:c r="A12" s="3"/>
      <x:c r="B12" s="3"/>
      <x:c r="C12" s="3"/>
      <x:c r="D12" s="3"/>
      <x:c r="E12" s="3"/>
      <x:c r="F12" s="3"/>
      <x:c r="G12" s="3"/>
      <x:c r="H12" s="3"/>
      <x:c r="I12" s="3"/>
      <x:c r="J12" s="3"/>
      <x:c r="K12" s="3"/>
    </x:row>
    <x:row r="13" ht="30" customHeight="1">
      <x:c r="A13" s="3"/>
      <x:c r="B13" s="3" t="str">
        <x:v>Bank statement closing balance</x:v>
      </x:c>
      <x:c r="C13" s="3"/>
      <x:c r="D13" s="3"/>
      <x:c r="E13" s="46" t="n">
        <x:v>12480</x:v>
      </x:c>
      <x:c r="F13" s="3"/>
      <x:c r="G13" s="3"/>
      <x:c r="H13" s="3"/>
      <x:c r="I13" s="3"/>
      <x:c r="J13" s="3"/>
      <x:c r="K13" s="3"/>
    </x:row>
    <x:row r="14" ht="30" customHeight="1">
      <x:c r="A14" s="3"/>
      <x:c r="B14" s="3" t="str">
        <x:v>Cash ledger BEFORE book corrections</x:v>
      </x:c>
      <x:c r="C14" s="3"/>
      <x:c r="D14" s="3"/>
      <x:c r="E14" s="46" t="n">
        <x:v>12315</x:v>
      </x:c>
      <x:c r="F14" s="3"/>
      <x:c r="G14" s="3"/>
      <x:c r="H14" s="3"/>
      <x:c r="I14" s="3"/>
      <x:c r="J14" s="3"/>
      <x:c r="K14" s="3"/>
    </x:row>
    <x:row r="15">
      <x:c r="A15" s="3"/>
      <x:c r="B15" s="3"/>
      <x:c r="C15" s="3"/>
      <x:c r="D15" s="3"/>
      <x:c r="E15" s="47"/>
      <x:c r="F15" s="3"/>
      <x:c r="G15" s="3"/>
      <x:c r="H15" s="3"/>
      <x:c r="I15" s="3"/>
      <x:c r="J15" s="3"/>
      <x:c r="K15" s="3"/>
    </x:row>
    <x:row r="16" ht="25" customHeight="1">
      <x:c r="A16" s="16" t="str">
        <x:v>02  BANK SIDE  /  TIMING ITEMS</x:v>
      </x:c>
      <x:c r="B16" s="16"/>
      <x:c r="C16" s="16"/>
      <x:c r="D16" s="16"/>
      <x:c r="E16" s="51"/>
      <x:c r="F16" s="16"/>
      <x:c r="G16" s="16"/>
      <x:c r="H16" s="16"/>
      <x:c r="I16" s="16"/>
      <x:c r="J16" s="3"/>
      <x:c r="K16" s="3"/>
    </x:row>
    <x:row r="17">
      <x:c r="A17" s="3"/>
      <x:c r="B17" s="3"/>
      <x:c r="C17" s="3"/>
      <x:c r="D17" s="3"/>
      <x:c r="E17" s="47"/>
      <x:c r="F17" s="3"/>
      <x:c r="G17" s="3"/>
      <x:c r="H17" s="3"/>
      <x:c r="I17" s="3"/>
      <x:c r="J17" s="3"/>
      <x:c r="K17" s="3"/>
    </x:row>
    <x:row r="18">
      <x:c r="A18" s="3"/>
      <x:c r="B18" s="3" t="str">
        <x:v>Deposits in transit</x:v>
      </x:c>
      <x:c r="C18" s="3"/>
      <x:c r="D18" s="3"/>
      <x:c r="E18" s="54" t="n">
        <x:f>SUMIF('BANK TIMING ITEMS'!$C$9:$C$108,"Deposit in transit",'BANK TIMING ITEMS'!$J$9:$J$108)</x:f>
        <x:v>1850</x:v>
      </x:c>
      <x:c r="F18" s="3"/>
      <x:c r="G18" s="3"/>
      <x:c r="H18" s="3"/>
      <x:c r="I18" s="3"/>
      <x:c r="J18" s="3"/>
      <x:c r="K18" s="3"/>
    </x:row>
    <x:row r="19">
      <x:c r="A19" s="3"/>
      <x:c r="B19" s="3" t="str">
        <x:v>Outstanding checks / payments</x:v>
      </x:c>
      <x:c r="C19" s="3"/>
      <x:c r="D19" s="3"/>
      <x:c r="E19" s="54" t="n">
        <x:f>-SUMIF('BANK TIMING ITEMS'!$C$9:$C$108,"Outstanding check",'BANK TIMING ITEMS'!$J$9:$J$108)</x:f>
        <x:v>2125</x:v>
      </x:c>
      <x:c r="F19" s="3"/>
      <x:c r="G19" s="3"/>
      <x:c r="H19" s="3"/>
      <x:c r="I19" s="3"/>
      <x:c r="J19" s="3"/>
      <x:c r="K19" s="3"/>
    </x:row>
    <x:row r="20">
      <x:c r="A20" s="3"/>
      <x:c r="B20" s="3" t="str">
        <x:v>Adjusted bank balance</x:v>
      </x:c>
      <x:c r="C20" s="3"/>
      <x:c r="D20" s="3"/>
      <x:c r="E20" s="54" t="n">
        <x:f>E13+E18-E19</x:f>
        <x:v>12205</x:v>
      </x:c>
      <x:c r="F20" s="3"/>
      <x:c r="G20" s="3"/>
      <x:c r="H20" s="3"/>
      <x:c r="I20" s="3"/>
      <x:c r="J20" s="3"/>
      <x:c r="K20" s="3"/>
    </x:row>
    <x:row r="21">
      <x:c r="A21" s="3"/>
      <x:c r="B21" s="3"/>
      <x:c r="C21" s="3"/>
      <x:c r="D21" s="3"/>
      <x:c r="E21" s="47"/>
      <x:c r="F21" s="3"/>
      <x:c r="G21" s="3"/>
      <x:c r="H21" s="3"/>
      <x:c r="I21" s="3"/>
      <x:c r="J21" s="3"/>
      <x:c r="K21" s="3"/>
    </x:row>
    <x:row r="22" ht="25" customHeight="1">
      <x:c r="A22" s="16" t="str">
        <x:v>03  BOOK SIDE  /  MISSING ENTRIES</x:v>
      </x:c>
      <x:c r="B22" s="16"/>
      <x:c r="C22" s="16"/>
      <x:c r="D22" s="16"/>
      <x:c r="E22" s="51"/>
      <x:c r="F22" s="16"/>
      <x:c r="G22" s="16"/>
      <x:c r="H22" s="16"/>
      <x:c r="I22" s="16"/>
      <x:c r="J22" s="3"/>
      <x:c r="K22" s="3"/>
    </x:row>
    <x:row r="23">
      <x:c r="A23" s="3"/>
      <x:c r="B23" s="3"/>
      <x:c r="C23" s="3"/>
      <x:c r="D23" s="3"/>
      <x:c r="E23" s="47"/>
      <x:c r="F23" s="3"/>
      <x:c r="G23" s="3"/>
      <x:c r="H23" s="3"/>
      <x:c r="I23" s="3"/>
      <x:c r="J23" s="3"/>
      <x:c r="K23" s="3"/>
    </x:row>
    <x:row r="24">
      <x:c r="A24" s="3"/>
      <x:c r="B24" s="3" t="str">
        <x:v>Book credits (unrecorded deposits/interest)</x:v>
      </x:c>
      <x:c r="C24" s="3"/>
      <x:c r="D24" s="3"/>
      <x:c r="E24" s="54" t="n">
        <x:f>SUMIF('BOOK ADJUSTMENTS'!$C$9:$C$108,"Book credit",'BOOK ADJUSTMENTS'!$K$9:$K$108)</x:f>
        <x:v>20</x:v>
      </x:c>
      <x:c r="F24" s="3"/>
      <x:c r="G24" s="3"/>
      <x:c r="H24" s="3"/>
      <x:c r="I24" s="3"/>
      <x:c r="J24" s="3"/>
      <x:c r="K24" s="3"/>
    </x:row>
    <x:row r="25">
      <x:c r="A25" s="3"/>
      <x:c r="B25" s="3" t="str">
        <x:v>Book debits (unrecorded charges/payments)</x:v>
      </x:c>
      <x:c r="C25" s="3"/>
      <x:c r="D25" s="3"/>
      <x:c r="E25" s="54" t="n">
        <x:f>-SUMIF('BOOK ADJUSTMENTS'!$C$9:$C$108,"Book debit",'BOOK ADJUSTMENTS'!$K$9:$K$108)</x:f>
        <x:v>130</x:v>
      </x:c>
      <x:c r="F25" s="3"/>
      <x:c r="G25" s="3"/>
      <x:c r="H25" s="3"/>
      <x:c r="I25" s="3"/>
      <x:c r="J25" s="3"/>
      <x:c r="K25" s="3"/>
    </x:row>
    <x:row r="26">
      <x:c r="A26" s="3"/>
      <x:c r="B26" s="3" t="str">
        <x:v>Adjusted book balance</x:v>
      </x:c>
      <x:c r="C26" s="3"/>
      <x:c r="D26" s="3"/>
      <x:c r="E26" s="54" t="n">
        <x:f>E14+E24-E25</x:f>
        <x:v>12205</x:v>
      </x:c>
      <x:c r="F26" s="3"/>
      <x:c r="G26" s="3"/>
      <x:c r="H26" s="3"/>
      <x:c r="I26" s="3"/>
      <x:c r="J26" s="3"/>
      <x:c r="K26" s="3"/>
    </x:row>
    <x:row r="27">
      <x:c r="A27" s="3"/>
      <x:c r="B27" s="3"/>
      <x:c r="C27" s="3"/>
      <x:c r="D27" s="3"/>
      <x:c r="E27" s="47"/>
      <x:c r="F27" s="3"/>
      <x:c r="G27" s="3"/>
      <x:c r="H27" s="3"/>
      <x:c r="I27" s="3"/>
      <x:c r="J27" s="3"/>
      <x:c r="K27" s="3"/>
    </x:row>
    <x:row r="28" ht="25" customHeight="1">
      <x:c r="A28" s="16" t="str">
        <x:v>04  CONTROL DESK</x:v>
      </x:c>
      <x:c r="B28" s="16"/>
      <x:c r="C28" s="16"/>
      <x:c r="D28" s="16"/>
      <x:c r="E28" s="51"/>
      <x:c r="F28" s="16"/>
      <x:c r="G28" s="16"/>
      <x:c r="H28" s="16"/>
      <x:c r="I28" s="16"/>
      <x:c r="J28" s="3"/>
      <x:c r="K28" s="3"/>
    </x:row>
    <x:row r="29">
      <x:c r="A29" s="3"/>
      <x:c r="B29" s="3"/>
      <x:c r="C29" s="3"/>
      <x:c r="D29" s="3"/>
      <x:c r="E29" s="47"/>
      <x:c r="F29" s="3"/>
      <x:c r="G29" s="3"/>
      <x:c r="H29" s="3"/>
      <x:c r="I29" s="3"/>
      <x:c r="J29" s="3"/>
      <x:c r="K29" s="3"/>
    </x:row>
    <x:row r="30" ht="36" customHeight="1">
      <x:c r="A30" s="3"/>
      <x:c r="B30" s="3" t="str">
        <x:v>Reconciliation difference</x:v>
      </x:c>
      <x:c r="C30" s="3"/>
      <x:c r="D30" s="3"/>
      <x:c r="E30" s="57" t="n">
        <x:f>ROUND(E20-E26,2)</x:f>
        <x:v>0</x:v>
      </x:c>
      <x:c r="F30" s="3"/>
      <x:c r="G30" s="3"/>
      <x:c r="H30" s="3"/>
      <x:c r="I30" s="3"/>
      <x:c r="J30" s="3"/>
      <x:c r="K30" s="3"/>
    </x:row>
    <x:row r="31">
      <x:c r="A31" s="3"/>
      <x:c r="B31" s="3" t="str">
        <x:v>Unposted included book entries</x:v>
      </x:c>
      <x:c r="C31" s="3"/>
      <x:c r="D31" s="3"/>
      <x:c r="E31" s="18" t="n">
        <x:f>COUNTIFS('BOOK ADJUSTMENTS'!$I$9:$I$108,"Yes",'BOOK ADJUSTMENTS'!$J$9:$J$108,"No")</x:f>
        <x:v>3</x:v>
      </x:c>
      <x:c r="F31" s="3"/>
      <x:c r="G31" s="3"/>
      <x:c r="H31" s="3"/>
      <x:c r="I31" s="3"/>
      <x:c r="J31" s="3"/>
      <x:c r="K31" s="3"/>
    </x:row>
    <x:row r="32">
      <x:c r="A32" s="3"/>
      <x:c r="B32" s="3" t="str">
        <x:v>Included bank timing items</x:v>
      </x:c>
      <x:c r="C32" s="3"/>
      <x:c r="D32" s="3"/>
      <x:c r="E32" s="18" t="n">
        <x:f>COUNTIF('BANK TIMING ITEMS'!$G$9:$G$108,"Yes")</x:f>
        <x:v>3</x:v>
      </x:c>
      <x:c r="F32" s="3"/>
      <x:c r="G32" s="3"/>
      <x:c r="H32" s="3"/>
      <x:c r="I32" s="3"/>
      <x:c r="J32" s="3"/>
      <x:c r="K32" s="3"/>
    </x:row>
    <x:row r="33">
      <x:c r="A33" s="3"/>
      <x:c r="B33" s="3" t="str">
        <x:v>Included book adjustments</x:v>
      </x:c>
      <x:c r="C33" s="3"/>
      <x:c r="D33" s="3"/>
      <x:c r="E33" s="18" t="n">
        <x:f>COUNTIF('BOOK ADJUSTMENTS'!$I$9:$I$108,"Yes")</x:f>
        <x:v>3</x:v>
      </x:c>
      <x:c r="F33" s="3"/>
      <x:c r="G33" s="3"/>
      <x:c r="H33" s="3"/>
      <x:c r="I33" s="3"/>
      <x:c r="J33" s="3"/>
      <x:c r="K33" s="3"/>
    </x:row>
    <x:row r="34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</x:row>
    <x:row r="35" ht="37" customHeight="1">
      <x:c r="A35" s="3"/>
      <x:c r="B35" s="3" t="str">
        <x:v>Reconciliation status</x:v>
      </x:c>
      <x:c r="C35" s="3"/>
      <x:c r="D35" s="3"/>
      <x:c r="E35" s="60" t="str">
        <x:f>IF(OR(E13="",E14=""),"ENTER BALANCES",IF(ABS(E30)&gt;0.0049,"INVESTIGATE",IF(E31&gt;0,"MATCHED - POST ENTRIES","RECONCILED")))</x:f>
        <x:v>MATCHED - POST ENTRIES</x:v>
      </x:c>
      <x:c r="F35" s="3"/>
      <x:c r="G35" s="3"/>
      <x:c r="H35" s="3"/>
      <x:c r="I35" s="3"/>
      <x:c r="J35" s="3"/>
      <x:c r="K35" s="3"/>
    </x:row>
    <x:row r="36">
      <x:c r="A36" s="3"/>
      <x:c r="B36" s="3" t="str">
        <x:v>Nonpositive input amount warnings</x:v>
      </x:c>
      <x:c r="C36" s="3"/>
      <x:c r="D36" s="3"/>
      <x:c r="E36" s="18" t="n">
        <x:f>COUNTIF('BANK TIMING ITEMS'!$F$9:$F$108,"&lt;0")+COUNTIF('BOOK ADJUSTMENTS'!$H$9:$H$108,"&lt;0")</x:f>
        <x:v>0</x:v>
      </x:c>
      <x:c r="F36" s="3"/>
      <x:c r="G36" s="3"/>
      <x:c r="H36" s="3"/>
      <x:c r="I36" s="3"/>
      <x:c r="J36" s="3"/>
      <x:c r="K36" s="3"/>
    </x:row>
    <x:row r="37">
      <x:c r="A37" s="3"/>
      <x:c r="B37" s="3" t="str">
        <x:v>Included items with blank reference</x:v>
      </x:c>
      <x:c r="C37" s="3"/>
      <x:c r="D37" s="3"/>
      <x:c r="E37" s="18" t="n">
        <x:f>COUNTIFS('BANK TIMING ITEMS'!$G$9:$G$108,"Yes",'BANK TIMING ITEMS'!$D$9:$D$108,"")+COUNTIFS('BOOK ADJUSTMENTS'!$I$9:$I$108,"Yes",'BOOK ADJUSTMENTS'!$D$9:$D$108,"")</x:f>
        <x:v>0</x:v>
      </x:c>
      <x:c r="F37" s="3"/>
      <x:c r="G37" s="3"/>
      <x:c r="H37" s="3"/>
      <x:c r="I37" s="3"/>
      <x:c r="J37" s="3"/>
      <x:c r="K37" s="3"/>
    </x:row>
    <x:row r="38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3"/>
    </x:row>
    <x:row r="39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3"/>
    </x:row>
    <x:row r="40" ht="26" customHeight="1">
      <x:c r="A40" s="3"/>
      <x:c r="B40" s="37" t="str">
        <x:v>Snapshot rule: retain original bank and ledger balances for this cutoff. Entries posted AFTER producing this reconciliation do not change this archived snapshot.</x:v>
      </x:c>
      <x:c r="C40" s="37"/>
      <x:c r="D40" s="37"/>
      <x:c r="E40" s="37"/>
      <x:c r="F40" s="37"/>
      <x:c r="G40" s="37"/>
      <x:c r="H40" s="37"/>
      <x:c r="I40" s="37"/>
      <x:c r="J40" s="3"/>
      <x:c r="K40" s="3"/>
    </x:row>
    <x:row r="41" ht="26" customHeight="1">
      <x:c r="A41" s="3"/>
      <x:c r="B41" s="37"/>
      <x:c r="C41" s="37"/>
      <x:c r="D41" s="37"/>
      <x:c r="E41" s="37"/>
      <x:c r="F41" s="37"/>
      <x:c r="G41" s="37"/>
      <x:c r="H41" s="37"/>
      <x:c r="I41" s="37"/>
      <x:c r="J41" s="3"/>
      <x:c r="K41" s="3"/>
    </x:row>
    <x:row r="42">
      <x:c r="A42" s="3"/>
      <x:c r="B42" s="3"/>
      <x:c r="C42" s="3"/>
      <x:c r="D42" s="3"/>
      <x:c r="E42" s="3"/>
      <x:c r="F42" s="3"/>
      <x:c r="G42" s="3"/>
      <x:c r="H42" s="3"/>
      <x:c r="I42" s="3"/>
      <x:c r="J42" s="3"/>
      <x:c r="K42" s="3"/>
    </x:row>
    <x:row r="43" ht="32" customHeight="1">
      <x:c r="A43" s="3"/>
      <x:c r="B43" s="63" t="str">
        <x:v>Audit tip: a matching $0.00 difference does not certify all transactions or rule out missing records.</x:v>
      </x:c>
      <x:c r="C43" s="63"/>
      <x:c r="D43" s="63"/>
      <x:c r="E43" s="63"/>
      <x:c r="F43" s="63"/>
      <x:c r="G43" s="63"/>
      <x:c r="H43" s="63"/>
      <x:c r="I43" s="63"/>
      <x:c r="J43" s="3"/>
      <x:c r="K43" s="3"/>
    </x:row>
    <x:row r="44">
      <x:c r="A44" s="3"/>
      <x:c r="B44" s="3"/>
      <x:c r="C44" s="3"/>
      <x:c r="D44" s="3"/>
      <x:c r="E44" s="3"/>
      <x:c r="F44" s="3"/>
      <x:c r="G44" s="3"/>
      <x:c r="H44" s="3"/>
      <x:c r="I44" s="3"/>
      <x:c r="J44" s="3"/>
      <x:c r="K44" s="3"/>
    </x:row>
    <x:row r="45">
      <x:c r="A45" s="3"/>
      <x:c r="B45" s="3"/>
      <x:c r="C45" s="3"/>
      <x:c r="D45" s="3"/>
      <x:c r="E45" s="3"/>
      <x:c r="F45" s="3"/>
      <x:c r="G45" s="3"/>
      <x:c r="H45" s="3"/>
      <x:c r="I45" s="3"/>
      <x:c r="J45" s="3"/>
      <x:c r="K45" s="3"/>
    </x:row>
    <x:row r="46">
      <x:c r="A46" s="3"/>
      <x:c r="B46" s="3"/>
      <x:c r="C46" s="3"/>
      <x:c r="D46" s="3"/>
      <x:c r="E46" s="3"/>
      <x:c r="F46" s="3"/>
      <x:c r="G46" s="3"/>
      <x:c r="H46" s="3"/>
      <x:c r="I46" s="3"/>
      <x:c r="J46" s="3"/>
      <x:c r="K46" s="3"/>
    </x:row>
    <x:row r="47">
      <x:c r="A47" s="3"/>
      <x:c r="B47" s="3"/>
      <x:c r="C47" s="3"/>
      <x:c r="D47" s="3"/>
      <x:c r="E47" s="3"/>
      <x:c r="F47" s="3"/>
      <x:c r="G47" s="3"/>
      <x:c r="H47" s="3"/>
      <x:c r="I47" s="3"/>
      <x:c r="J47" s="3"/>
      <x:c r="K47" s="3"/>
    </x:row>
    <x:row r="48">
      <x:c r="A48" s="3"/>
      <x:c r="B48" s="3"/>
      <x:c r="C48" s="3"/>
      <x:c r="D48" s="3"/>
      <x:c r="E48" s="3"/>
      <x:c r="F48" s="3"/>
      <x:c r="G48" s="3"/>
      <x:c r="H48" s="3"/>
      <x:c r="I48" s="3"/>
      <x:c r="J48" s="3"/>
      <x:c r="K48" s="3"/>
    </x:row>
    <x:row r="49">
      <x:c r="A49" s="3"/>
      <x:c r="B49" s="3"/>
      <x:c r="C49" s="3"/>
      <x:c r="D49" s="3"/>
      <x:c r="E49" s="3"/>
      <x:c r="F49" s="3"/>
      <x:c r="G49" s="3"/>
      <x:c r="H49" s="3"/>
      <x:c r="I49" s="3"/>
      <x:c r="J49" s="3"/>
      <x:c r="K49" s="3"/>
    </x:row>
    <x:row r="50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</x:row>
    <x:row r="5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</x:row>
    <x:row r="52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</x:row>
    <x:row r="53">
      <x:c r="A53" s="3"/>
      <x:c r="B53" s="3"/>
      <x:c r="C53" s="3"/>
      <x:c r="D53" s="3"/>
      <x:c r="E53" s="3"/>
      <x:c r="F53" s="3"/>
      <x:c r="G53" s="3"/>
      <x:c r="H53" s="3"/>
      <x:c r="I53" s="3"/>
      <x:c r="J53" s="3"/>
      <x:c r="K53" s="3"/>
    </x:row>
    <x:row r="54">
      <x:c r="A54" s="3"/>
      <x:c r="B54" s="3"/>
      <x:c r="C54" s="3"/>
      <x:c r="D54" s="3"/>
      <x:c r="E54" s="3"/>
      <x:c r="F54" s="3"/>
      <x:c r="G54" s="3"/>
      <x:c r="H54" s="3"/>
      <x:c r="I54" s="3"/>
      <x:c r="J54" s="3"/>
      <x:c r="K54" s="3"/>
    </x:row>
    <x:row r="55">
      <x:c r="A55" s="3"/>
      <x:c r="B55" s="3"/>
      <x:c r="C55" s="3"/>
      <x:c r="D55" s="3"/>
      <x:c r="E55" s="3"/>
      <x:c r="F55" s="3"/>
      <x:c r="G55" s="3"/>
      <x:c r="H55" s="3"/>
      <x:c r="I55" s="3"/>
      <x:c r="J55" s="3"/>
      <x:c r="K55" s="3"/>
    </x:row>
    <x:row r="56">
      <x:c r="A56" s="3"/>
      <x:c r="B56" s="3"/>
      <x:c r="C56" s="3"/>
      <x:c r="D56" s="3"/>
      <x:c r="E56" s="3"/>
      <x:c r="F56" s="3"/>
      <x:c r="G56" s="3"/>
      <x:c r="H56" s="3"/>
      <x:c r="I56" s="3"/>
      <x:c r="J56" s="3"/>
      <x:c r="K56" s="3"/>
    </x:row>
    <x:row r="57">
      <x:c r="A57" s="3"/>
      <x:c r="B57" s="3"/>
      <x:c r="C57" s="3"/>
      <x:c r="D57" s="3"/>
      <x:c r="E57" s="3"/>
      <x:c r="F57" s="3"/>
      <x:c r="G57" s="3"/>
      <x:c r="H57" s="3"/>
      <x:c r="I57" s="3"/>
      <x:c r="J57" s="3"/>
      <x:c r="K57" s="3"/>
    </x:row>
    <x:row r="58">
      <x:c r="A58" s="3"/>
      <x:c r="B58" s="3"/>
      <x:c r="C58" s="3"/>
      <x:c r="D58" s="3"/>
      <x:c r="E58" s="3"/>
      <x:c r="F58" s="3"/>
      <x:c r="G58" s="3"/>
      <x:c r="H58" s="3"/>
      <x:c r="I58" s="3"/>
      <x:c r="J58" s="3"/>
      <x:c r="K58" s="3"/>
    </x:row>
    <x:row r="59">
      <x:c r="A59" s="3"/>
      <x:c r="B59" s="3"/>
      <x:c r="C59" s="3"/>
      <x:c r="D59" s="3"/>
      <x:c r="E59" s="3"/>
      <x:c r="F59" s="3"/>
      <x:c r="G59" s="3"/>
      <x:c r="H59" s="3"/>
      <x:c r="I59" s="3"/>
      <x:c r="J59" s="3"/>
      <x:c r="K59" s="3"/>
    </x:row>
    <x:row r="60">
      <x:c r="A60" s="3"/>
      <x:c r="B60" s="3"/>
      <x:c r="C60" s="3"/>
      <x:c r="D60" s="3"/>
      <x:c r="E60" s="3"/>
      <x:c r="F60" s="3"/>
      <x:c r="G60" s="3"/>
      <x:c r="H60" s="3"/>
      <x:c r="I60" s="3"/>
      <x:c r="J60" s="3"/>
      <x:c r="K60" s="3"/>
    </x:row>
    <x:row r="61">
      <x:c r="A61" s="3"/>
      <x:c r="B61" s="3"/>
      <x:c r="C61" s="3"/>
      <x:c r="D61" s="3"/>
      <x:c r="E61" s="3"/>
      <x:c r="F61" s="3"/>
      <x:c r="G61" s="3"/>
      <x:c r="H61" s="3"/>
      <x:c r="I61" s="3"/>
      <x:c r="J61" s="3"/>
      <x:c r="K61" s="3"/>
    </x:row>
    <x:row r="62">
      <x:c r="A62" s="3"/>
      <x:c r="B62" s="3"/>
      <x:c r="C62" s="3"/>
      <x:c r="D62" s="3"/>
      <x:c r="E62" s="3"/>
      <x:c r="F62" s="3"/>
      <x:c r="G62" s="3"/>
      <x:c r="H62" s="3"/>
      <x:c r="I62" s="3"/>
      <x:c r="J62" s="3"/>
      <x:c r="K62" s="3"/>
    </x:row>
    <x:row r="63">
      <x:c r="A63" s="3"/>
      <x:c r="B63" s="3"/>
      <x:c r="C63" s="3"/>
      <x:c r="D63" s="3"/>
      <x:c r="E63" s="3"/>
      <x:c r="F63" s="3"/>
      <x:c r="G63" s="3"/>
      <x:c r="H63" s="3"/>
      <x:c r="I63" s="3"/>
      <x:c r="J63" s="3"/>
      <x:c r="K63" s="3"/>
    </x:row>
    <x:row r="64">
      <x:c r="A64" s="3"/>
      <x:c r="B64" s="3"/>
      <x:c r="C64" s="3"/>
      <x:c r="D64" s="3"/>
      <x:c r="E64" s="3"/>
      <x:c r="F64" s="3"/>
      <x:c r="G64" s="3"/>
      <x:c r="H64" s="3"/>
      <x:c r="I64" s="3"/>
      <x:c r="J64" s="3"/>
      <x:c r="K64" s="3"/>
    </x:row>
    <x:row r="65">
      <x:c r="A65" s="3"/>
      <x:c r="B65" s="3"/>
      <x:c r="C65" s="3"/>
      <x:c r="D65" s="3"/>
      <x:c r="E65" s="3"/>
      <x:c r="F65" s="3"/>
      <x:c r="G65" s="3"/>
      <x:c r="H65" s="3"/>
      <x:c r="I65" s="3"/>
      <x:c r="J65" s="3"/>
      <x:c r="K65" s="3"/>
    </x:row>
    <x:row r="66">
      <x:c r="A66" s="3"/>
      <x:c r="B66" s="3"/>
      <x:c r="C66" s="3"/>
      <x:c r="D66" s="3"/>
      <x:c r="E66" s="3"/>
      <x:c r="F66" s="3"/>
      <x:c r="G66" s="3"/>
      <x:c r="H66" s="3"/>
      <x:c r="I66" s="3"/>
      <x:c r="J66" s="3"/>
      <x:c r="K66" s="3"/>
    </x:row>
    <x:row r="67">
      <x:c r="A67" s="3"/>
      <x:c r="B67" s="3"/>
      <x:c r="C67" s="3"/>
      <x:c r="D67" s="3"/>
      <x:c r="E67" s="3"/>
      <x:c r="F67" s="3"/>
      <x:c r="G67" s="3"/>
      <x:c r="H67" s="3"/>
      <x:c r="I67" s="3"/>
      <x:c r="J67" s="3"/>
      <x:c r="K67" s="3"/>
    </x:row>
    <x:row r="68">
      <x:c r="A68" s="3"/>
      <x:c r="B68" s="3"/>
      <x:c r="C68" s="3"/>
      <x:c r="D68" s="3"/>
      <x:c r="E68" s="3"/>
      <x:c r="F68" s="3"/>
      <x:c r="G68" s="3"/>
      <x:c r="H68" s="3"/>
      <x:c r="I68" s="3"/>
      <x:c r="J68" s="3"/>
      <x:c r="K68" s="3"/>
    </x:row>
    <x:row r="69">
      <x:c r="A69" s="3"/>
      <x:c r="B69" s="3"/>
      <x:c r="C69" s="3"/>
      <x:c r="D69" s="3"/>
      <x:c r="E69" s="3"/>
      <x:c r="F69" s="3"/>
      <x:c r="G69" s="3"/>
      <x:c r="H69" s="3"/>
      <x:c r="I69" s="3"/>
      <x:c r="J69" s="3"/>
      <x:c r="K69" s="3"/>
    </x:row>
    <x:row r="70">
      <x:c r="A70" s="3"/>
      <x:c r="B70" s="3"/>
      <x:c r="C70" s="3"/>
      <x:c r="D70" s="3"/>
      <x:c r="E70" s="3"/>
      <x:c r="F70" s="3"/>
      <x:c r="G70" s="3"/>
      <x:c r="H70" s="3"/>
      <x:c r="I70" s="3"/>
      <x:c r="J70" s="3"/>
      <x:c r="K70" s="3"/>
    </x:row>
  </x:sheetData>
  <x:mergeCells>
    <x:mergeCell ref="A1:K3"/>
    <x:mergeCell ref="A4:K4"/>
    <x:mergeCell ref="A11:I11"/>
    <x:mergeCell ref="A16:I16"/>
    <x:mergeCell ref="A22:I22"/>
    <x:mergeCell ref="A28:I28"/>
    <x:mergeCell ref="B40:I41"/>
    <x:mergeCell ref="B43:I43"/>
  </x:mergeCells>
  <x:conditionalFormatting sqref="E30:E30">
    <x:cfRule type="cellIs" dxfId="0" priority="1" operator="notEqual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8" topLeftCell="A9" activePane="bottomLeft" state="frozen"/>
    </x:sheetView>
  </x:sheetViews>
  <x:sheetFormatPr defaultRowHeight="15"/>
  <x:cols>
    <x:col min="1" max="1" width="12" hidden="0" customWidth="1"/>
    <x:col min="2" max="2" width="15" hidden="0" customWidth="1"/>
    <x:col min="3" max="3" width="24" hidden="0" customWidth="1"/>
    <x:col min="4" max="4" width="17" hidden="0" customWidth="1"/>
    <x:col min="5" max="5" width="33" hidden="0" customWidth="1"/>
    <x:col min="6" max="6" width="15" hidden="0" customWidth="1"/>
    <x:col min="7" max="7" width="21" hidden="0" customWidth="1"/>
    <x:col min="8" max="8" width="17" hidden="0" customWidth="1"/>
    <x:col min="9" max="9" width="18" hidden="0" customWidth="1"/>
    <x:col min="10" max="10" width="20" hidden="0" customWidth="1"/>
    <x:col min="11" max="11" width="39" hidden="0" customWidth="1"/>
    <x:col min="12" max="12" width="3" hidden="0" customWidth="1"/>
  </x:cols>
  <x:sheetData>
    <x:row r="1" ht="26" customHeight="1">
      <x:c r="A1" s="7" t="str">
        <x:v>BANK TIMING ITEMS</x:v>
      </x:c>
      <x:c r="B1" s="7"/>
      <x:c r="C1" s="7"/>
      <x:c r="D1" s="7"/>
      <x:c r="E1" s="7"/>
      <x:c r="F1" s="7"/>
      <x:c r="G1" s="7"/>
      <x:c r="H1" s="7"/>
      <x:c r="I1" s="7"/>
      <x:c r="J1" s="7"/>
      <x:c r="K1" s="7"/>
      <x:c r="L1" s="7"/>
    </x:row>
    <x:row r="2" ht="26" customHeight="1">
      <x:c r="A2" s="7"/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</x:row>
    <x:row r="3" ht="26" customHeight="1">
      <x:c r="A3" s="7"/>
      <x:c r="B3" s="7"/>
      <x:c r="C3" s="7"/>
      <x:c r="D3" s="7"/>
      <x:c r="E3" s="7"/>
      <x:c r="F3" s="7"/>
      <x:c r="G3" s="7"/>
      <x:c r="H3" s="7"/>
      <x:c r="I3" s="7"/>
      <x:c r="J3" s="7"/>
      <x:c r="K3" s="7"/>
      <x:c r="L3" s="7"/>
    </x:row>
    <x:row r="4" ht="26" customHeight="1">
      <x:c r="A4" s="11" t="str">
        <x:v>Deposits in transit (+) and outstanding checks (-) at the statement cutoff</x:v>
      </x:c>
      <x:c r="B4" s="11"/>
      <x:c r="C4" s="11"/>
      <x:c r="D4" s="11"/>
      <x:c r="E4" s="11"/>
      <x:c r="F4" s="11"/>
      <x:c r="G4" s="11"/>
      <x:c r="H4" s="11"/>
      <x:c r="I4" s="11"/>
      <x:c r="J4" s="11"/>
      <x:c r="K4" s="11"/>
      <x:c r="L4" s="11"/>
    </x:row>
    <x:row r="5" ht="8" customHeight="1">
      <x:c r="A5" s="14"/>
      <x:c r="B5" s="14"/>
      <x:c r="C5" s="14"/>
      <x:c r="D5" s="14"/>
      <x:c r="E5" s="14"/>
      <x:c r="F5" s="14"/>
      <x:c r="G5" s="14"/>
      <x:c r="H5" s="14"/>
      <x:c r="I5" s="14"/>
      <x:c r="J5" s="14"/>
      <x:c r="K5" s="14"/>
      <x:c r="L5" s="14"/>
    </x:row>
    <x:row r="6" ht="19" customHeight="1">
      <x:c r="A6" s="18"/>
      <x:c r="B6" s="18"/>
      <x:c r="C6" s="18"/>
      <x:c r="D6" s="18"/>
      <x:c r="E6" s="18"/>
      <x:c r="F6" s="18"/>
      <x:c r="G6" s="18"/>
      <x:c r="H6" s="18"/>
      <x:c r="I6" s="18"/>
      <x:c r="J6" s="18"/>
      <x:c r="K6" s="18"/>
      <x:c r="L6" s="18"/>
    </x:row>
    <x:row r="7" ht="19" customHeight="1">
      <x:c r="A7" s="18"/>
      <x:c r="B7" s="18"/>
      <x:c r="C7" s="18"/>
      <x:c r="D7" s="18"/>
      <x:c r="E7" s="18"/>
      <x:c r="F7" s="18"/>
      <x:c r="G7" s="18"/>
      <x:c r="H7" s="18"/>
      <x:c r="I7" s="18"/>
      <x:c r="J7" s="18"/>
      <x:c r="K7" s="18"/>
      <x:c r="L7" s="18"/>
    </x:row>
    <x:row r="8" ht="42" customHeight="1">
      <x:c r="A8" s="67" t="str">
        <x:v>Item ID</x:v>
      </x:c>
      <x:c r="B8" s="67" t="str">
        <x:v>Transaction date</x:v>
      </x:c>
      <x:c r="C8" s="67" t="str">
        <x:v>Type</x:v>
      </x:c>
      <x:c r="D8" s="67" t="str">
        <x:v>Reference</x:v>
      </x:c>
      <x:c r="E8" s="67" t="str">
        <x:v>Description / payee</x:v>
      </x:c>
      <x:c r="F8" s="67" t="str">
        <x:v>Amount (+)</x:v>
      </x:c>
      <x:c r="G8" s="67" t="str">
        <x:v>Include at cutoff</x:v>
      </x:c>
      <x:c r="H8" s="67" t="str">
        <x:v>Cleared AFTER cutoff</x:v>
      </x:c>
      <x:c r="I8" s="67" t="str">
        <x:v>Prepared by</x:v>
      </x:c>
      <x:c r="J8" s="67" t="str">
        <x:v>Bank adjustment (+/-)</x:v>
      </x:c>
      <x:c r="K8" s="67" t="str">
        <x:v>Reviewer note</x:v>
      </x:c>
      <x:c r="L8" s="3"/>
    </x:row>
    <x:row r="9" ht="23" customHeight="1">
      <x:c r="A9" s="40" t="str">
        <x:v>B-001</x:v>
      </x:c>
      <x:c r="B9" s="42" t="n">
        <x:v>46294</x:v>
      </x:c>
      <x:c r="C9" s="40" t="str">
        <x:v>Deposit in transit</x:v>
      </x:c>
      <x:c r="D9" s="40" t="str">
        <x:v>DEP-928</x:v>
      </x:c>
      <x:c r="E9" s="40" t="str">
        <x:v>Customer deposit — not credited by bank</x:v>
      </x:c>
      <x:c r="F9" s="78" t="n">
        <x:v>1850</x:v>
      </x:c>
      <x:c r="G9" s="40" t="str">
        <x:v>Yes</x:v>
      </x:c>
      <x:c r="H9" s="42"/>
      <x:c r="I9" s="40" t="str">
        <x:v>Example</x:v>
      </x:c>
      <x:c r="J9" s="56" t="n">
        <x:f>IF(OR(C9="",F9="",G9&lt;&gt;"Yes"),0,IF(C9="Deposit in transit",F9,IF(C9="Outstanding check",-F9,0)))</x:f>
        <x:v>1850</x:v>
      </x:c>
      <x:c r="K9" s="62" t="str">
        <x:v>Cleared next month; include at Sep 30</x:v>
      </x:c>
      <x:c r="L9" s="3"/>
    </x:row>
    <x:row r="10" ht="23" customHeight="1">
      <x:c r="A10" s="40" t="str">
        <x:v>B-002</x:v>
      </x:c>
      <x:c r="B10" s="42" t="n">
        <x:v>46289</x:v>
      </x:c>
      <x:c r="C10" s="40" t="str">
        <x:v>Outstanding check</x:v>
      </x:c>
      <x:c r="D10" s="40" t="str">
        <x:v>CHK-1062</x:v>
      </x:c>
      <x:c r="E10" s="40" t="str">
        <x:v>Vendor payment</x:v>
      </x:c>
      <x:c r="F10" s="78" t="n">
        <x:v>1500</x:v>
      </x:c>
      <x:c r="G10" s="40" t="str">
        <x:v>Yes</x:v>
      </x:c>
      <x:c r="H10" s="42"/>
      <x:c r="I10" s="40" t="str">
        <x:v>Example</x:v>
      </x:c>
      <x:c r="J10" s="56" t="n">
        <x:f>IF(OR(C10="",F10="",G10&lt;&gt;"Yes"),0,IF(C10="Deposit in transit",F10,IF(C10="Outstanding check",-F10,0)))</x:f>
        <x:v>-1500</x:v>
      </x:c>
      <x:c r="K10" s="62" t="str">
        <x:v>Issued but not cleared by Sep 30</x:v>
      </x:c>
      <x:c r="L10" s="3"/>
    </x:row>
    <x:row r="11" ht="23" customHeight="1">
      <x:c r="A11" s="40" t="str">
        <x:v>B-003</x:v>
      </x:c>
      <x:c r="B11" s="42" t="n">
        <x:v>46292</x:v>
      </x:c>
      <x:c r="C11" s="40" t="str">
        <x:v>Outstanding check</x:v>
      </x:c>
      <x:c r="D11" s="40" t="str">
        <x:v>CHK-1066</x:v>
      </x:c>
      <x:c r="E11" s="40" t="str">
        <x:v>Contractor payment</x:v>
      </x:c>
      <x:c r="F11" s="78" t="n">
        <x:v>625</x:v>
      </x:c>
      <x:c r="G11" s="40" t="str">
        <x:v>Yes</x:v>
      </x:c>
      <x:c r="H11" s="42"/>
      <x:c r="I11" s="40" t="str">
        <x:v>Example</x:v>
      </x:c>
      <x:c r="J11" s="56" t="n">
        <x:f>IF(OR(C11="",F11="",G11&lt;&gt;"Yes"),0,IF(C11="Deposit in transit",F11,IF(C11="Outstanding check",-F11,0)))</x:f>
        <x:v>-625</x:v>
      </x:c>
      <x:c r="K11" s="62" t="str">
        <x:v>Issued but not cleared by Sep 30</x:v>
      </x:c>
      <x:c r="L11" s="3"/>
    </x:row>
    <x:row r="12" ht="23" customHeight="1">
      <x:c r="A12" s="40"/>
      <x:c r="B12" s="42"/>
      <x:c r="C12" s="40"/>
      <x:c r="D12" s="40"/>
      <x:c r="E12" s="40"/>
      <x:c r="F12" s="78"/>
      <x:c r="G12" s="40"/>
      <x:c r="H12" s="42"/>
      <x:c r="I12" s="40"/>
      <x:c r="J12" s="56" t="n">
        <x:f>IF(OR(C12="",F12="",G12&lt;&gt;"Yes"),0,IF(C12="Deposit in transit",F12,IF(C12="Outstanding check",-F12,0)))</x:f>
        <x:v>0</x:v>
      </x:c>
      <x:c r="K12" s="62"/>
      <x:c r="L12" s="3"/>
    </x:row>
    <x:row r="13" ht="23" customHeight="1">
      <x:c r="A13" s="40"/>
      <x:c r="B13" s="42"/>
      <x:c r="C13" s="40"/>
      <x:c r="D13" s="40"/>
      <x:c r="E13" s="40"/>
      <x:c r="F13" s="78"/>
      <x:c r="G13" s="40"/>
      <x:c r="H13" s="42"/>
      <x:c r="I13" s="40"/>
      <x:c r="J13" s="56" t="n">
        <x:f>IF(OR(C13="",F13="",G13&lt;&gt;"Yes"),0,IF(C13="Deposit in transit",F13,IF(C13="Outstanding check",-F13,0)))</x:f>
        <x:v>0</x:v>
      </x:c>
      <x:c r="K13" s="62"/>
      <x:c r="L13" s="3"/>
    </x:row>
    <x:row r="14" ht="23" customHeight="1">
      <x:c r="A14" s="40"/>
      <x:c r="B14" s="42"/>
      <x:c r="C14" s="40"/>
      <x:c r="D14" s="40"/>
      <x:c r="E14" s="40"/>
      <x:c r="F14" s="78"/>
      <x:c r="G14" s="40"/>
      <x:c r="H14" s="42"/>
      <x:c r="I14" s="40"/>
      <x:c r="J14" s="56" t="n">
        <x:f>IF(OR(C14="",F14="",G14&lt;&gt;"Yes"),0,IF(C14="Deposit in transit",F14,IF(C14="Outstanding check",-F14,0)))</x:f>
        <x:v>0</x:v>
      </x:c>
      <x:c r="K14" s="62"/>
      <x:c r="L14" s="3"/>
    </x:row>
    <x:row r="15" ht="23" customHeight="1">
      <x:c r="A15" s="40"/>
      <x:c r="B15" s="42"/>
      <x:c r="C15" s="40"/>
      <x:c r="D15" s="40"/>
      <x:c r="E15" s="40"/>
      <x:c r="F15" s="78"/>
      <x:c r="G15" s="40"/>
      <x:c r="H15" s="42"/>
      <x:c r="I15" s="40"/>
      <x:c r="J15" s="56" t="n">
        <x:f>IF(OR(C15="",F15="",G15&lt;&gt;"Yes"),0,IF(C15="Deposit in transit",F15,IF(C15="Outstanding check",-F15,0)))</x:f>
        <x:v>0</x:v>
      </x:c>
      <x:c r="K15" s="62"/>
      <x:c r="L15" s="3"/>
    </x:row>
    <x:row r="16" ht="23" customHeight="1">
      <x:c r="A16" s="40"/>
      <x:c r="B16" s="42"/>
      <x:c r="C16" s="40"/>
      <x:c r="D16" s="40"/>
      <x:c r="E16" s="40"/>
      <x:c r="F16" s="78"/>
      <x:c r="G16" s="40"/>
      <x:c r="H16" s="42"/>
      <x:c r="I16" s="40"/>
      <x:c r="J16" s="56" t="n">
        <x:f>IF(OR(C16="",F16="",G16&lt;&gt;"Yes"),0,IF(C16="Deposit in transit",F16,IF(C16="Outstanding check",-F16,0)))</x:f>
        <x:v>0</x:v>
      </x:c>
      <x:c r="K16" s="62"/>
      <x:c r="L16" s="3"/>
    </x:row>
    <x:row r="17" ht="23" customHeight="1">
      <x:c r="A17" s="40"/>
      <x:c r="B17" s="42"/>
      <x:c r="C17" s="40"/>
      <x:c r="D17" s="40"/>
      <x:c r="E17" s="40"/>
      <x:c r="F17" s="78"/>
      <x:c r="G17" s="40"/>
      <x:c r="H17" s="42"/>
      <x:c r="I17" s="40"/>
      <x:c r="J17" s="56" t="n">
        <x:f>IF(OR(C17="",F17="",G17&lt;&gt;"Yes"),0,IF(C17="Deposit in transit",F17,IF(C17="Outstanding check",-F17,0)))</x:f>
        <x:v>0</x:v>
      </x:c>
      <x:c r="K17" s="62"/>
      <x:c r="L17" s="3"/>
    </x:row>
    <x:row r="18" ht="23" customHeight="1">
      <x:c r="A18" s="40"/>
      <x:c r="B18" s="42"/>
      <x:c r="C18" s="40"/>
      <x:c r="D18" s="40"/>
      <x:c r="E18" s="40"/>
      <x:c r="F18" s="78"/>
      <x:c r="G18" s="40"/>
      <x:c r="H18" s="42"/>
      <x:c r="I18" s="40"/>
      <x:c r="J18" s="56" t="n">
        <x:f>IF(OR(C18="",F18="",G18&lt;&gt;"Yes"),0,IF(C18="Deposit in transit",F18,IF(C18="Outstanding check",-F18,0)))</x:f>
        <x:v>0</x:v>
      </x:c>
      <x:c r="K18" s="62"/>
      <x:c r="L18" s="3"/>
    </x:row>
    <x:row r="19" ht="23" customHeight="1">
      <x:c r="A19" s="40"/>
      <x:c r="B19" s="42"/>
      <x:c r="C19" s="40"/>
      <x:c r="D19" s="40"/>
      <x:c r="E19" s="40"/>
      <x:c r="F19" s="78"/>
      <x:c r="G19" s="40"/>
      <x:c r="H19" s="42"/>
      <x:c r="I19" s="40"/>
      <x:c r="J19" s="56" t="n">
        <x:f>IF(OR(C19="",F19="",G19&lt;&gt;"Yes"),0,IF(C19="Deposit in transit",F19,IF(C19="Outstanding check",-F19,0)))</x:f>
        <x:v>0</x:v>
      </x:c>
      <x:c r="K19" s="62"/>
      <x:c r="L19" s="3"/>
    </x:row>
    <x:row r="20" ht="23" customHeight="1">
      <x:c r="A20" s="40"/>
      <x:c r="B20" s="42"/>
      <x:c r="C20" s="40"/>
      <x:c r="D20" s="40"/>
      <x:c r="E20" s="40"/>
      <x:c r="F20" s="78"/>
      <x:c r="G20" s="40"/>
      <x:c r="H20" s="42"/>
      <x:c r="I20" s="40"/>
      <x:c r="J20" s="56" t="n">
        <x:f>IF(OR(C20="",F20="",G20&lt;&gt;"Yes"),0,IF(C20="Deposit in transit",F20,IF(C20="Outstanding check",-F20,0)))</x:f>
        <x:v>0</x:v>
      </x:c>
      <x:c r="K20" s="62"/>
      <x:c r="L20" s="3"/>
    </x:row>
    <x:row r="21" ht="23" customHeight="1">
      <x:c r="A21" s="40"/>
      <x:c r="B21" s="42"/>
      <x:c r="C21" s="40"/>
      <x:c r="D21" s="40"/>
      <x:c r="E21" s="40"/>
      <x:c r="F21" s="78"/>
      <x:c r="G21" s="40"/>
      <x:c r="H21" s="42"/>
      <x:c r="I21" s="40"/>
      <x:c r="J21" s="56" t="n">
        <x:f>IF(OR(C21="",F21="",G21&lt;&gt;"Yes"),0,IF(C21="Deposit in transit",F21,IF(C21="Outstanding check",-F21,0)))</x:f>
        <x:v>0</x:v>
      </x:c>
      <x:c r="K21" s="62"/>
      <x:c r="L21" s="3"/>
    </x:row>
    <x:row r="22" ht="23" customHeight="1">
      <x:c r="A22" s="40"/>
      <x:c r="B22" s="42"/>
      <x:c r="C22" s="40"/>
      <x:c r="D22" s="40"/>
      <x:c r="E22" s="40"/>
      <x:c r="F22" s="78"/>
      <x:c r="G22" s="40"/>
      <x:c r="H22" s="42"/>
      <x:c r="I22" s="40"/>
      <x:c r="J22" s="56" t="n">
        <x:f>IF(OR(C22="",F22="",G22&lt;&gt;"Yes"),0,IF(C22="Deposit in transit",F22,IF(C22="Outstanding check",-F22,0)))</x:f>
        <x:v>0</x:v>
      </x:c>
      <x:c r="K22" s="62"/>
      <x:c r="L22" s="3"/>
    </x:row>
    <x:row r="23" ht="23" customHeight="1">
      <x:c r="A23" s="40"/>
      <x:c r="B23" s="42"/>
      <x:c r="C23" s="40"/>
      <x:c r="D23" s="40"/>
      <x:c r="E23" s="40"/>
      <x:c r="F23" s="78"/>
      <x:c r="G23" s="40"/>
      <x:c r="H23" s="42"/>
      <x:c r="I23" s="40"/>
      <x:c r="J23" s="56" t="n">
        <x:f>IF(OR(C23="",F23="",G23&lt;&gt;"Yes"),0,IF(C23="Deposit in transit",F23,IF(C23="Outstanding check",-F23,0)))</x:f>
        <x:v>0</x:v>
      </x:c>
      <x:c r="K23" s="62"/>
      <x:c r="L23" s="3"/>
    </x:row>
    <x:row r="24" ht="23" customHeight="1">
      <x:c r="A24" s="40"/>
      <x:c r="B24" s="42"/>
      <x:c r="C24" s="40"/>
      <x:c r="D24" s="40"/>
      <x:c r="E24" s="40"/>
      <x:c r="F24" s="78"/>
      <x:c r="G24" s="40"/>
      <x:c r="H24" s="42"/>
      <x:c r="I24" s="40"/>
      <x:c r="J24" s="56" t="n">
        <x:f>IF(OR(C24="",F24="",G24&lt;&gt;"Yes"),0,IF(C24="Deposit in transit",F24,IF(C24="Outstanding check",-F24,0)))</x:f>
        <x:v>0</x:v>
      </x:c>
      <x:c r="K24" s="62"/>
      <x:c r="L24" s="3"/>
    </x:row>
    <x:row r="25" ht="23" customHeight="1">
      <x:c r="A25" s="40"/>
      <x:c r="B25" s="42"/>
      <x:c r="C25" s="40"/>
      <x:c r="D25" s="40"/>
      <x:c r="E25" s="40"/>
      <x:c r="F25" s="78"/>
      <x:c r="G25" s="40"/>
      <x:c r="H25" s="42"/>
      <x:c r="I25" s="40"/>
      <x:c r="J25" s="56" t="n">
        <x:f>IF(OR(C25="",F25="",G25&lt;&gt;"Yes"),0,IF(C25="Deposit in transit",F25,IF(C25="Outstanding check",-F25,0)))</x:f>
        <x:v>0</x:v>
      </x:c>
      <x:c r="K25" s="62"/>
      <x:c r="L25" s="3"/>
    </x:row>
    <x:row r="26" ht="23" customHeight="1">
      <x:c r="A26" s="40"/>
      <x:c r="B26" s="42"/>
      <x:c r="C26" s="40"/>
      <x:c r="D26" s="40"/>
      <x:c r="E26" s="40"/>
      <x:c r="F26" s="78"/>
      <x:c r="G26" s="40"/>
      <x:c r="H26" s="42"/>
      <x:c r="I26" s="40"/>
      <x:c r="J26" s="56" t="n">
        <x:f>IF(OR(C26="",F26="",G26&lt;&gt;"Yes"),0,IF(C26="Deposit in transit",F26,IF(C26="Outstanding check",-F26,0)))</x:f>
        <x:v>0</x:v>
      </x:c>
      <x:c r="K26" s="62"/>
      <x:c r="L26" s="3"/>
    </x:row>
    <x:row r="27" ht="23" customHeight="1">
      <x:c r="A27" s="40"/>
      <x:c r="B27" s="42"/>
      <x:c r="C27" s="40"/>
      <x:c r="D27" s="40"/>
      <x:c r="E27" s="40"/>
      <x:c r="F27" s="78"/>
      <x:c r="G27" s="40"/>
      <x:c r="H27" s="42"/>
      <x:c r="I27" s="40"/>
      <x:c r="J27" s="56" t="n">
        <x:f>IF(OR(C27="",F27="",G27&lt;&gt;"Yes"),0,IF(C27="Deposit in transit",F27,IF(C27="Outstanding check",-F27,0)))</x:f>
        <x:v>0</x:v>
      </x:c>
      <x:c r="K27" s="62"/>
      <x:c r="L27" s="3"/>
    </x:row>
    <x:row r="28" ht="23" customHeight="1">
      <x:c r="A28" s="40"/>
      <x:c r="B28" s="42"/>
      <x:c r="C28" s="40"/>
      <x:c r="D28" s="40"/>
      <x:c r="E28" s="40"/>
      <x:c r="F28" s="78"/>
      <x:c r="G28" s="40"/>
      <x:c r="H28" s="42"/>
      <x:c r="I28" s="40"/>
      <x:c r="J28" s="56" t="n">
        <x:f>IF(OR(C28="",F28="",G28&lt;&gt;"Yes"),0,IF(C28="Deposit in transit",F28,IF(C28="Outstanding check",-F28,0)))</x:f>
        <x:v>0</x:v>
      </x:c>
      <x:c r="K28" s="62"/>
      <x:c r="L28" s="3"/>
    </x:row>
    <x:row r="29" ht="23" customHeight="1">
      <x:c r="A29" s="40"/>
      <x:c r="B29" s="42"/>
      <x:c r="C29" s="40"/>
      <x:c r="D29" s="40"/>
      <x:c r="E29" s="40"/>
      <x:c r="F29" s="78"/>
      <x:c r="G29" s="40"/>
      <x:c r="H29" s="42"/>
      <x:c r="I29" s="40"/>
      <x:c r="J29" s="56" t="n">
        <x:f>IF(OR(C29="",F29="",G29&lt;&gt;"Yes"),0,IF(C29="Deposit in transit",F29,IF(C29="Outstanding check",-F29,0)))</x:f>
        <x:v>0</x:v>
      </x:c>
      <x:c r="K29" s="62"/>
      <x:c r="L29" s="3"/>
    </x:row>
    <x:row r="30" ht="23" customHeight="1">
      <x:c r="A30" s="40"/>
      <x:c r="B30" s="42"/>
      <x:c r="C30" s="40"/>
      <x:c r="D30" s="40"/>
      <x:c r="E30" s="40"/>
      <x:c r="F30" s="78"/>
      <x:c r="G30" s="40"/>
      <x:c r="H30" s="42"/>
      <x:c r="I30" s="40"/>
      <x:c r="J30" s="56" t="n">
        <x:f>IF(OR(C30="",F30="",G30&lt;&gt;"Yes"),0,IF(C30="Deposit in transit",F30,IF(C30="Outstanding check",-F30,0)))</x:f>
        <x:v>0</x:v>
      </x:c>
      <x:c r="K30" s="62"/>
      <x:c r="L30" s="3"/>
    </x:row>
    <x:row r="31" ht="23" customHeight="1">
      <x:c r="A31" s="40"/>
      <x:c r="B31" s="42"/>
      <x:c r="C31" s="40"/>
      <x:c r="D31" s="40"/>
      <x:c r="E31" s="40"/>
      <x:c r="F31" s="78"/>
      <x:c r="G31" s="40"/>
      <x:c r="H31" s="42"/>
      <x:c r="I31" s="40"/>
      <x:c r="J31" s="56" t="n">
        <x:f>IF(OR(C31="",F31="",G31&lt;&gt;"Yes"),0,IF(C31="Deposit in transit",F31,IF(C31="Outstanding check",-F31,0)))</x:f>
        <x:v>0</x:v>
      </x:c>
      <x:c r="K31" s="62"/>
      <x:c r="L31" s="3"/>
    </x:row>
    <x:row r="32" ht="23" customHeight="1">
      <x:c r="A32" s="40"/>
      <x:c r="B32" s="42"/>
      <x:c r="C32" s="40"/>
      <x:c r="D32" s="40"/>
      <x:c r="E32" s="40"/>
      <x:c r="F32" s="78"/>
      <x:c r="G32" s="40"/>
      <x:c r="H32" s="42"/>
      <x:c r="I32" s="40"/>
      <x:c r="J32" s="56" t="n">
        <x:f>IF(OR(C32="",F32="",G32&lt;&gt;"Yes"),0,IF(C32="Deposit in transit",F32,IF(C32="Outstanding check",-F32,0)))</x:f>
        <x:v>0</x:v>
      </x:c>
      <x:c r="K32" s="62"/>
      <x:c r="L32" s="3"/>
    </x:row>
    <x:row r="33" ht="23" customHeight="1">
      <x:c r="A33" s="40"/>
      <x:c r="B33" s="42"/>
      <x:c r="C33" s="40"/>
      <x:c r="D33" s="40"/>
      <x:c r="E33" s="40"/>
      <x:c r="F33" s="78"/>
      <x:c r="G33" s="40"/>
      <x:c r="H33" s="42"/>
      <x:c r="I33" s="40"/>
      <x:c r="J33" s="56" t="n">
        <x:f>IF(OR(C33="",F33="",G33&lt;&gt;"Yes"),0,IF(C33="Deposit in transit",F33,IF(C33="Outstanding check",-F33,0)))</x:f>
        <x:v>0</x:v>
      </x:c>
      <x:c r="K33" s="62"/>
      <x:c r="L33" s="3"/>
    </x:row>
    <x:row r="34" ht="23" customHeight="1">
      <x:c r="A34" s="40"/>
      <x:c r="B34" s="42"/>
      <x:c r="C34" s="40"/>
      <x:c r="D34" s="40"/>
      <x:c r="E34" s="40"/>
      <x:c r="F34" s="78"/>
      <x:c r="G34" s="40"/>
      <x:c r="H34" s="42"/>
      <x:c r="I34" s="40"/>
      <x:c r="J34" s="56" t="n">
        <x:f>IF(OR(C34="",F34="",G34&lt;&gt;"Yes"),0,IF(C34="Deposit in transit",F34,IF(C34="Outstanding check",-F34,0)))</x:f>
        <x:v>0</x:v>
      </x:c>
      <x:c r="K34" s="62"/>
      <x:c r="L34" s="3"/>
    </x:row>
    <x:row r="35" ht="23" customHeight="1">
      <x:c r="A35" s="40"/>
      <x:c r="B35" s="42"/>
      <x:c r="C35" s="40"/>
      <x:c r="D35" s="40"/>
      <x:c r="E35" s="40"/>
      <x:c r="F35" s="78"/>
      <x:c r="G35" s="40"/>
      <x:c r="H35" s="42"/>
      <x:c r="I35" s="40"/>
      <x:c r="J35" s="56" t="n">
        <x:f>IF(OR(C35="",F35="",G35&lt;&gt;"Yes"),0,IF(C35="Deposit in transit",F35,IF(C35="Outstanding check",-F35,0)))</x:f>
        <x:v>0</x:v>
      </x:c>
      <x:c r="K35" s="62"/>
      <x:c r="L35" s="3"/>
    </x:row>
    <x:row r="36" ht="23" customHeight="1">
      <x:c r="A36" s="40"/>
      <x:c r="B36" s="42"/>
      <x:c r="C36" s="40"/>
      <x:c r="D36" s="40"/>
      <x:c r="E36" s="40"/>
      <x:c r="F36" s="78"/>
      <x:c r="G36" s="40"/>
      <x:c r="H36" s="42"/>
      <x:c r="I36" s="40"/>
      <x:c r="J36" s="56" t="n">
        <x:f>IF(OR(C36="",F36="",G36&lt;&gt;"Yes"),0,IF(C36="Deposit in transit",F36,IF(C36="Outstanding check",-F36,0)))</x:f>
        <x:v>0</x:v>
      </x:c>
      <x:c r="K36" s="62"/>
      <x:c r="L36" s="3"/>
    </x:row>
    <x:row r="37" ht="23" customHeight="1">
      <x:c r="A37" s="40"/>
      <x:c r="B37" s="42"/>
      <x:c r="C37" s="40"/>
      <x:c r="D37" s="40"/>
      <x:c r="E37" s="40"/>
      <x:c r="F37" s="78"/>
      <x:c r="G37" s="40"/>
      <x:c r="H37" s="42"/>
      <x:c r="I37" s="40"/>
      <x:c r="J37" s="56" t="n">
        <x:f>IF(OR(C37="",F37="",G37&lt;&gt;"Yes"),0,IF(C37="Deposit in transit",F37,IF(C37="Outstanding check",-F37,0)))</x:f>
        <x:v>0</x:v>
      </x:c>
      <x:c r="K37" s="62"/>
      <x:c r="L37" s="3"/>
    </x:row>
    <x:row r="38" ht="23" customHeight="1">
      <x:c r="A38" s="40"/>
      <x:c r="B38" s="42"/>
      <x:c r="C38" s="40"/>
      <x:c r="D38" s="40"/>
      <x:c r="E38" s="40"/>
      <x:c r="F38" s="78"/>
      <x:c r="G38" s="40"/>
      <x:c r="H38" s="42"/>
      <x:c r="I38" s="40"/>
      <x:c r="J38" s="56" t="n">
        <x:f>IF(OR(C38="",F38="",G38&lt;&gt;"Yes"),0,IF(C38="Deposit in transit",F38,IF(C38="Outstanding check",-F38,0)))</x:f>
        <x:v>0</x:v>
      </x:c>
      <x:c r="K38" s="62"/>
      <x:c r="L38" s="3"/>
    </x:row>
    <x:row r="39" ht="23" customHeight="1">
      <x:c r="A39" s="40"/>
      <x:c r="B39" s="42"/>
      <x:c r="C39" s="40"/>
      <x:c r="D39" s="40"/>
      <x:c r="E39" s="40"/>
      <x:c r="F39" s="78"/>
      <x:c r="G39" s="40"/>
      <x:c r="H39" s="42"/>
      <x:c r="I39" s="40"/>
      <x:c r="J39" s="56" t="n">
        <x:f>IF(OR(C39="",F39="",G39&lt;&gt;"Yes"),0,IF(C39="Deposit in transit",F39,IF(C39="Outstanding check",-F39,0)))</x:f>
        <x:v>0</x:v>
      </x:c>
      <x:c r="K39" s="62"/>
      <x:c r="L39" s="3"/>
    </x:row>
    <x:row r="40" ht="23" customHeight="1">
      <x:c r="A40" s="40"/>
      <x:c r="B40" s="42"/>
      <x:c r="C40" s="40"/>
      <x:c r="D40" s="40"/>
      <x:c r="E40" s="40"/>
      <x:c r="F40" s="78"/>
      <x:c r="G40" s="40"/>
      <x:c r="H40" s="42"/>
      <x:c r="I40" s="40"/>
      <x:c r="J40" s="56" t="n">
        <x:f>IF(OR(C40="",F40="",G40&lt;&gt;"Yes"),0,IF(C40="Deposit in transit",F40,IF(C40="Outstanding check",-F40,0)))</x:f>
        <x:v>0</x:v>
      </x:c>
      <x:c r="K40" s="62"/>
      <x:c r="L40" s="3"/>
    </x:row>
    <x:row r="41" ht="23" customHeight="1">
      <x:c r="A41" s="40"/>
      <x:c r="B41" s="42"/>
      <x:c r="C41" s="40"/>
      <x:c r="D41" s="40"/>
      <x:c r="E41" s="40"/>
      <x:c r="F41" s="78"/>
      <x:c r="G41" s="40"/>
      <x:c r="H41" s="42"/>
      <x:c r="I41" s="40"/>
      <x:c r="J41" s="56" t="n">
        <x:f>IF(OR(C41="",F41="",G41&lt;&gt;"Yes"),0,IF(C41="Deposit in transit",F41,IF(C41="Outstanding check",-F41,0)))</x:f>
        <x:v>0</x:v>
      </x:c>
      <x:c r="K41" s="62"/>
      <x:c r="L41" s="3"/>
    </x:row>
    <x:row r="42" ht="23" customHeight="1">
      <x:c r="A42" s="40"/>
      <x:c r="B42" s="42"/>
      <x:c r="C42" s="40"/>
      <x:c r="D42" s="40"/>
      <x:c r="E42" s="40"/>
      <x:c r="F42" s="78"/>
      <x:c r="G42" s="40"/>
      <x:c r="H42" s="42"/>
      <x:c r="I42" s="40"/>
      <x:c r="J42" s="56" t="n">
        <x:f>IF(OR(C42="",F42="",G42&lt;&gt;"Yes"),0,IF(C42="Deposit in transit",F42,IF(C42="Outstanding check",-F42,0)))</x:f>
        <x:v>0</x:v>
      </x:c>
      <x:c r="K42" s="62"/>
      <x:c r="L42" s="3"/>
    </x:row>
    <x:row r="43" ht="23" customHeight="1">
      <x:c r="A43" s="40"/>
      <x:c r="B43" s="42"/>
      <x:c r="C43" s="40"/>
      <x:c r="D43" s="40"/>
      <x:c r="E43" s="40"/>
      <x:c r="F43" s="78"/>
      <x:c r="G43" s="40"/>
      <x:c r="H43" s="42"/>
      <x:c r="I43" s="40"/>
      <x:c r="J43" s="56" t="n">
        <x:f>IF(OR(C43="",F43="",G43&lt;&gt;"Yes"),0,IF(C43="Deposit in transit",F43,IF(C43="Outstanding check",-F43,0)))</x:f>
        <x:v>0</x:v>
      </x:c>
      <x:c r="K43" s="62"/>
      <x:c r="L43" s="3"/>
    </x:row>
    <x:row r="44" ht="23" customHeight="1">
      <x:c r="A44" s="40"/>
      <x:c r="B44" s="42"/>
      <x:c r="C44" s="40"/>
      <x:c r="D44" s="40"/>
      <x:c r="E44" s="40"/>
      <x:c r="F44" s="78"/>
      <x:c r="G44" s="40"/>
      <x:c r="H44" s="42"/>
      <x:c r="I44" s="40"/>
      <x:c r="J44" s="56" t="n">
        <x:f>IF(OR(C44="",F44="",G44&lt;&gt;"Yes"),0,IF(C44="Deposit in transit",F44,IF(C44="Outstanding check",-F44,0)))</x:f>
        <x:v>0</x:v>
      </x:c>
      <x:c r="K44" s="62"/>
      <x:c r="L44" s="3"/>
    </x:row>
    <x:row r="45" ht="23" customHeight="1">
      <x:c r="A45" s="40"/>
      <x:c r="B45" s="42"/>
      <x:c r="C45" s="40"/>
      <x:c r="D45" s="40"/>
      <x:c r="E45" s="40"/>
      <x:c r="F45" s="78"/>
      <x:c r="G45" s="40"/>
      <x:c r="H45" s="42"/>
      <x:c r="I45" s="40"/>
      <x:c r="J45" s="56" t="n">
        <x:f>IF(OR(C45="",F45="",G45&lt;&gt;"Yes"),0,IF(C45="Deposit in transit",F45,IF(C45="Outstanding check",-F45,0)))</x:f>
        <x:v>0</x:v>
      </x:c>
      <x:c r="K45" s="62"/>
      <x:c r="L45" s="3"/>
    </x:row>
    <x:row r="46" ht="23" customHeight="1">
      <x:c r="A46" s="40"/>
      <x:c r="B46" s="42"/>
      <x:c r="C46" s="40"/>
      <x:c r="D46" s="40"/>
      <x:c r="E46" s="40"/>
      <x:c r="F46" s="78"/>
      <x:c r="G46" s="40"/>
      <x:c r="H46" s="42"/>
      <x:c r="I46" s="40"/>
      <x:c r="J46" s="56" t="n">
        <x:f>IF(OR(C46="",F46="",G46&lt;&gt;"Yes"),0,IF(C46="Deposit in transit",F46,IF(C46="Outstanding check",-F46,0)))</x:f>
        <x:v>0</x:v>
      </x:c>
      <x:c r="K46" s="62"/>
      <x:c r="L46" s="3"/>
    </x:row>
    <x:row r="47" ht="23" customHeight="1">
      <x:c r="A47" s="40"/>
      <x:c r="B47" s="42"/>
      <x:c r="C47" s="40"/>
      <x:c r="D47" s="40"/>
      <x:c r="E47" s="40"/>
      <x:c r="F47" s="78"/>
      <x:c r="G47" s="40"/>
      <x:c r="H47" s="42"/>
      <x:c r="I47" s="40"/>
      <x:c r="J47" s="56" t="n">
        <x:f>IF(OR(C47="",F47="",G47&lt;&gt;"Yes"),0,IF(C47="Deposit in transit",F47,IF(C47="Outstanding check",-F47,0)))</x:f>
        <x:v>0</x:v>
      </x:c>
      <x:c r="K47" s="62"/>
      <x:c r="L47" s="3"/>
    </x:row>
    <x:row r="48" ht="23" customHeight="1">
      <x:c r="A48" s="40"/>
      <x:c r="B48" s="42"/>
      <x:c r="C48" s="40"/>
      <x:c r="D48" s="40"/>
      <x:c r="E48" s="40"/>
      <x:c r="F48" s="78"/>
      <x:c r="G48" s="40"/>
      <x:c r="H48" s="42"/>
      <x:c r="I48" s="40"/>
      <x:c r="J48" s="56" t="n">
        <x:f>IF(OR(C48="",F48="",G48&lt;&gt;"Yes"),0,IF(C48="Deposit in transit",F48,IF(C48="Outstanding check",-F48,0)))</x:f>
        <x:v>0</x:v>
      </x:c>
      <x:c r="K48" s="62"/>
      <x:c r="L48" s="3"/>
    </x:row>
    <x:row r="49" ht="23" customHeight="1">
      <x:c r="A49" s="40"/>
      <x:c r="B49" s="42"/>
      <x:c r="C49" s="40"/>
      <x:c r="D49" s="40"/>
      <x:c r="E49" s="40"/>
      <x:c r="F49" s="78"/>
      <x:c r="G49" s="40"/>
      <x:c r="H49" s="42"/>
      <x:c r="I49" s="40"/>
      <x:c r="J49" s="56" t="n">
        <x:f>IF(OR(C49="",F49="",G49&lt;&gt;"Yes"),0,IF(C49="Deposit in transit",F49,IF(C49="Outstanding check",-F49,0)))</x:f>
        <x:v>0</x:v>
      </x:c>
      <x:c r="K49" s="62"/>
      <x:c r="L49" s="3"/>
    </x:row>
    <x:row r="50" ht="23" customHeight="1">
      <x:c r="A50" s="40"/>
      <x:c r="B50" s="42"/>
      <x:c r="C50" s="40"/>
      <x:c r="D50" s="40"/>
      <x:c r="E50" s="40"/>
      <x:c r="F50" s="78"/>
      <x:c r="G50" s="40"/>
      <x:c r="H50" s="42"/>
      <x:c r="I50" s="40"/>
      <x:c r="J50" s="56" t="n">
        <x:f>IF(OR(C50="",F50="",G50&lt;&gt;"Yes"),0,IF(C50="Deposit in transit",F50,IF(C50="Outstanding check",-F50,0)))</x:f>
        <x:v>0</x:v>
      </x:c>
      <x:c r="K50" s="62"/>
      <x:c r="L50" s="3"/>
    </x:row>
    <x:row r="51" ht="23" customHeight="1">
      <x:c r="A51" s="40"/>
      <x:c r="B51" s="42"/>
      <x:c r="C51" s="40"/>
      <x:c r="D51" s="40"/>
      <x:c r="E51" s="40"/>
      <x:c r="F51" s="78"/>
      <x:c r="G51" s="40"/>
      <x:c r="H51" s="42"/>
      <x:c r="I51" s="40"/>
      <x:c r="J51" s="56" t="n">
        <x:f>IF(OR(C51="",F51="",G51&lt;&gt;"Yes"),0,IF(C51="Deposit in transit",F51,IF(C51="Outstanding check",-F51,0)))</x:f>
        <x:v>0</x:v>
      </x:c>
      <x:c r="K51" s="62"/>
      <x:c r="L51" s="3"/>
    </x:row>
    <x:row r="52" ht="23" customHeight="1">
      <x:c r="A52" s="40"/>
      <x:c r="B52" s="42"/>
      <x:c r="C52" s="40"/>
      <x:c r="D52" s="40"/>
      <x:c r="E52" s="40"/>
      <x:c r="F52" s="78"/>
      <x:c r="G52" s="40"/>
      <x:c r="H52" s="42"/>
      <x:c r="I52" s="40"/>
      <x:c r="J52" s="56" t="n">
        <x:f>IF(OR(C52="",F52="",G52&lt;&gt;"Yes"),0,IF(C52="Deposit in transit",F52,IF(C52="Outstanding check",-F52,0)))</x:f>
        <x:v>0</x:v>
      </x:c>
      <x:c r="K52" s="62"/>
      <x:c r="L52" s="3"/>
    </x:row>
    <x:row r="53" ht="23" customHeight="1">
      <x:c r="A53" s="40"/>
      <x:c r="B53" s="42"/>
      <x:c r="C53" s="40"/>
      <x:c r="D53" s="40"/>
      <x:c r="E53" s="40"/>
      <x:c r="F53" s="78"/>
      <x:c r="G53" s="40"/>
      <x:c r="H53" s="42"/>
      <x:c r="I53" s="40"/>
      <x:c r="J53" s="56" t="n">
        <x:f>IF(OR(C53="",F53="",G53&lt;&gt;"Yes"),0,IF(C53="Deposit in transit",F53,IF(C53="Outstanding check",-F53,0)))</x:f>
        <x:v>0</x:v>
      </x:c>
      <x:c r="K53" s="62"/>
      <x:c r="L53" s="3"/>
    </x:row>
    <x:row r="54" ht="23" customHeight="1">
      <x:c r="A54" s="40"/>
      <x:c r="B54" s="42"/>
      <x:c r="C54" s="40"/>
      <x:c r="D54" s="40"/>
      <x:c r="E54" s="40"/>
      <x:c r="F54" s="78"/>
      <x:c r="G54" s="40"/>
      <x:c r="H54" s="42"/>
      <x:c r="I54" s="40"/>
      <x:c r="J54" s="56" t="n">
        <x:f>IF(OR(C54="",F54="",G54&lt;&gt;"Yes"),0,IF(C54="Deposit in transit",F54,IF(C54="Outstanding check",-F54,0)))</x:f>
        <x:v>0</x:v>
      </x:c>
      <x:c r="K54" s="62"/>
      <x:c r="L54" s="3"/>
    </x:row>
    <x:row r="55" ht="23" customHeight="1">
      <x:c r="A55" s="40"/>
      <x:c r="B55" s="42"/>
      <x:c r="C55" s="40"/>
      <x:c r="D55" s="40"/>
      <x:c r="E55" s="40"/>
      <x:c r="F55" s="78"/>
      <x:c r="G55" s="40"/>
      <x:c r="H55" s="42"/>
      <x:c r="I55" s="40"/>
      <x:c r="J55" s="56" t="n">
        <x:f>IF(OR(C55="",F55="",G55&lt;&gt;"Yes"),0,IF(C55="Deposit in transit",F55,IF(C55="Outstanding check",-F55,0)))</x:f>
        <x:v>0</x:v>
      </x:c>
      <x:c r="K55" s="62"/>
      <x:c r="L55" s="3"/>
    </x:row>
    <x:row r="56" ht="23" customHeight="1">
      <x:c r="A56" s="40"/>
      <x:c r="B56" s="42"/>
      <x:c r="C56" s="40"/>
      <x:c r="D56" s="40"/>
      <x:c r="E56" s="40"/>
      <x:c r="F56" s="78"/>
      <x:c r="G56" s="40"/>
      <x:c r="H56" s="42"/>
      <x:c r="I56" s="40"/>
      <x:c r="J56" s="56" t="n">
        <x:f>IF(OR(C56="",F56="",G56&lt;&gt;"Yes"),0,IF(C56="Deposit in transit",F56,IF(C56="Outstanding check",-F56,0)))</x:f>
        <x:v>0</x:v>
      </x:c>
      <x:c r="K56" s="62"/>
      <x:c r="L56" s="3"/>
    </x:row>
    <x:row r="57" ht="23" customHeight="1">
      <x:c r="A57" s="40"/>
      <x:c r="B57" s="42"/>
      <x:c r="C57" s="40"/>
      <x:c r="D57" s="40"/>
      <x:c r="E57" s="40"/>
      <x:c r="F57" s="78"/>
      <x:c r="G57" s="40"/>
      <x:c r="H57" s="42"/>
      <x:c r="I57" s="40"/>
      <x:c r="J57" s="56" t="n">
        <x:f>IF(OR(C57="",F57="",G57&lt;&gt;"Yes"),0,IF(C57="Deposit in transit",F57,IF(C57="Outstanding check",-F57,0)))</x:f>
        <x:v>0</x:v>
      </x:c>
      <x:c r="K57" s="62"/>
      <x:c r="L57" s="3"/>
    </x:row>
    <x:row r="58" ht="23" customHeight="1">
      <x:c r="A58" s="40"/>
      <x:c r="B58" s="42"/>
      <x:c r="C58" s="40"/>
      <x:c r="D58" s="40"/>
      <x:c r="E58" s="40"/>
      <x:c r="F58" s="78"/>
      <x:c r="G58" s="40"/>
      <x:c r="H58" s="42"/>
      <x:c r="I58" s="40"/>
      <x:c r="J58" s="56" t="n">
        <x:f>IF(OR(C58="",F58="",G58&lt;&gt;"Yes"),0,IF(C58="Deposit in transit",F58,IF(C58="Outstanding check",-F58,0)))</x:f>
        <x:v>0</x:v>
      </x:c>
      <x:c r="K58" s="62"/>
      <x:c r="L58" s="3"/>
    </x:row>
    <x:row r="59" ht="23" customHeight="1">
      <x:c r="A59" s="40"/>
      <x:c r="B59" s="42"/>
      <x:c r="C59" s="40"/>
      <x:c r="D59" s="40"/>
      <x:c r="E59" s="40"/>
      <x:c r="F59" s="78"/>
      <x:c r="G59" s="40"/>
      <x:c r="H59" s="42"/>
      <x:c r="I59" s="40"/>
      <x:c r="J59" s="56" t="n">
        <x:f>IF(OR(C59="",F59="",G59&lt;&gt;"Yes"),0,IF(C59="Deposit in transit",F59,IF(C59="Outstanding check",-F59,0)))</x:f>
        <x:v>0</x:v>
      </x:c>
      <x:c r="K59" s="62"/>
      <x:c r="L59" s="3"/>
    </x:row>
    <x:row r="60" ht="23" customHeight="1">
      <x:c r="A60" s="40"/>
      <x:c r="B60" s="42"/>
      <x:c r="C60" s="40"/>
      <x:c r="D60" s="40"/>
      <x:c r="E60" s="40"/>
      <x:c r="F60" s="78"/>
      <x:c r="G60" s="40"/>
      <x:c r="H60" s="42"/>
      <x:c r="I60" s="40"/>
      <x:c r="J60" s="56" t="n">
        <x:f>IF(OR(C60="",F60="",G60&lt;&gt;"Yes"),0,IF(C60="Deposit in transit",F60,IF(C60="Outstanding check",-F60,0)))</x:f>
        <x:v>0</x:v>
      </x:c>
      <x:c r="K60" s="62"/>
      <x:c r="L60" s="3"/>
    </x:row>
    <x:row r="61" ht="23" customHeight="1">
      <x:c r="A61" s="40"/>
      <x:c r="B61" s="42"/>
      <x:c r="C61" s="40"/>
      <x:c r="D61" s="40"/>
      <x:c r="E61" s="40"/>
      <x:c r="F61" s="78"/>
      <x:c r="G61" s="40"/>
      <x:c r="H61" s="42"/>
      <x:c r="I61" s="40"/>
      <x:c r="J61" s="56" t="n">
        <x:f>IF(OR(C61="",F61="",G61&lt;&gt;"Yes"),0,IF(C61="Deposit in transit",F61,IF(C61="Outstanding check",-F61,0)))</x:f>
        <x:v>0</x:v>
      </x:c>
      <x:c r="K61" s="62"/>
      <x:c r="L61" s="3"/>
    </x:row>
    <x:row r="62" ht="23" customHeight="1">
      <x:c r="A62" s="40"/>
      <x:c r="B62" s="42"/>
      <x:c r="C62" s="40"/>
      <x:c r="D62" s="40"/>
      <x:c r="E62" s="40"/>
      <x:c r="F62" s="78"/>
      <x:c r="G62" s="40"/>
      <x:c r="H62" s="42"/>
      <x:c r="I62" s="40"/>
      <x:c r="J62" s="56" t="n">
        <x:f>IF(OR(C62="",F62="",G62&lt;&gt;"Yes"),0,IF(C62="Deposit in transit",F62,IF(C62="Outstanding check",-F62,0)))</x:f>
        <x:v>0</x:v>
      </x:c>
      <x:c r="K62" s="62"/>
      <x:c r="L62" s="3"/>
    </x:row>
    <x:row r="63" ht="23" customHeight="1">
      <x:c r="A63" s="40"/>
      <x:c r="B63" s="42"/>
      <x:c r="C63" s="40"/>
      <x:c r="D63" s="40"/>
      <x:c r="E63" s="40"/>
      <x:c r="F63" s="78"/>
      <x:c r="G63" s="40"/>
      <x:c r="H63" s="42"/>
      <x:c r="I63" s="40"/>
      <x:c r="J63" s="56" t="n">
        <x:f>IF(OR(C63="",F63="",G63&lt;&gt;"Yes"),0,IF(C63="Deposit in transit",F63,IF(C63="Outstanding check",-F63,0)))</x:f>
        <x:v>0</x:v>
      </x:c>
      <x:c r="K63" s="62"/>
      <x:c r="L63" s="3"/>
    </x:row>
    <x:row r="64" ht="23" customHeight="1">
      <x:c r="A64" s="40"/>
      <x:c r="B64" s="42"/>
      <x:c r="C64" s="40"/>
      <x:c r="D64" s="40"/>
      <x:c r="E64" s="40"/>
      <x:c r="F64" s="78"/>
      <x:c r="G64" s="40"/>
      <x:c r="H64" s="42"/>
      <x:c r="I64" s="40"/>
      <x:c r="J64" s="56" t="n">
        <x:f>IF(OR(C64="",F64="",G64&lt;&gt;"Yes"),0,IF(C64="Deposit in transit",F64,IF(C64="Outstanding check",-F64,0)))</x:f>
        <x:v>0</x:v>
      </x:c>
      <x:c r="K64" s="62"/>
      <x:c r="L64" s="3"/>
    </x:row>
    <x:row r="65" ht="23" customHeight="1">
      <x:c r="A65" s="40"/>
      <x:c r="B65" s="42"/>
      <x:c r="C65" s="40"/>
      <x:c r="D65" s="40"/>
      <x:c r="E65" s="40"/>
      <x:c r="F65" s="78"/>
      <x:c r="G65" s="40"/>
      <x:c r="H65" s="42"/>
      <x:c r="I65" s="40"/>
      <x:c r="J65" s="56" t="n">
        <x:f>IF(OR(C65="",F65="",G65&lt;&gt;"Yes"),0,IF(C65="Deposit in transit",F65,IF(C65="Outstanding check",-F65,0)))</x:f>
        <x:v>0</x:v>
      </x:c>
      <x:c r="K65" s="62"/>
      <x:c r="L65" s="3"/>
    </x:row>
    <x:row r="66" ht="23" customHeight="1">
      <x:c r="A66" s="40"/>
      <x:c r="B66" s="42"/>
      <x:c r="C66" s="40"/>
      <x:c r="D66" s="40"/>
      <x:c r="E66" s="40"/>
      <x:c r="F66" s="78"/>
      <x:c r="G66" s="40"/>
      <x:c r="H66" s="42"/>
      <x:c r="I66" s="40"/>
      <x:c r="J66" s="56" t="n">
        <x:f>IF(OR(C66="",F66="",G66&lt;&gt;"Yes"),0,IF(C66="Deposit in transit",F66,IF(C66="Outstanding check",-F66,0)))</x:f>
        <x:v>0</x:v>
      </x:c>
      <x:c r="K66" s="62"/>
      <x:c r="L66" s="3"/>
    </x:row>
    <x:row r="67" ht="23" customHeight="1">
      <x:c r="A67" s="40"/>
      <x:c r="B67" s="42"/>
      <x:c r="C67" s="40"/>
      <x:c r="D67" s="40"/>
      <x:c r="E67" s="40"/>
      <x:c r="F67" s="78"/>
      <x:c r="G67" s="40"/>
      <x:c r="H67" s="42"/>
      <x:c r="I67" s="40"/>
      <x:c r="J67" s="56" t="n">
        <x:f>IF(OR(C67="",F67="",G67&lt;&gt;"Yes"),0,IF(C67="Deposit in transit",F67,IF(C67="Outstanding check",-F67,0)))</x:f>
        <x:v>0</x:v>
      </x:c>
      <x:c r="K67" s="62"/>
      <x:c r="L67" s="3"/>
    </x:row>
    <x:row r="68" ht="23" customHeight="1">
      <x:c r="A68" s="40"/>
      <x:c r="B68" s="42"/>
      <x:c r="C68" s="40"/>
      <x:c r="D68" s="40"/>
      <x:c r="E68" s="40"/>
      <x:c r="F68" s="78"/>
      <x:c r="G68" s="40"/>
      <x:c r="H68" s="42"/>
      <x:c r="I68" s="40"/>
      <x:c r="J68" s="56" t="n">
        <x:f>IF(OR(C68="",F68="",G68&lt;&gt;"Yes"),0,IF(C68="Deposit in transit",F68,IF(C68="Outstanding check",-F68,0)))</x:f>
        <x:v>0</x:v>
      </x:c>
      <x:c r="K68" s="62"/>
      <x:c r="L68" s="3"/>
    </x:row>
    <x:row r="69" ht="23" customHeight="1">
      <x:c r="A69" s="40"/>
      <x:c r="B69" s="42"/>
      <x:c r="C69" s="40"/>
      <x:c r="D69" s="40"/>
      <x:c r="E69" s="40"/>
      <x:c r="F69" s="78"/>
      <x:c r="G69" s="40"/>
      <x:c r="H69" s="42"/>
      <x:c r="I69" s="40"/>
      <x:c r="J69" s="56" t="n">
        <x:f>IF(OR(C69="",F69="",G69&lt;&gt;"Yes"),0,IF(C69="Deposit in transit",F69,IF(C69="Outstanding check",-F69,0)))</x:f>
        <x:v>0</x:v>
      </x:c>
      <x:c r="K69" s="62"/>
      <x:c r="L69" s="3"/>
    </x:row>
    <x:row r="70" ht="23" customHeight="1">
      <x:c r="A70" s="40"/>
      <x:c r="B70" s="42"/>
      <x:c r="C70" s="40"/>
      <x:c r="D70" s="40"/>
      <x:c r="E70" s="40"/>
      <x:c r="F70" s="78"/>
      <x:c r="G70" s="40"/>
      <x:c r="H70" s="42"/>
      <x:c r="I70" s="40"/>
      <x:c r="J70" s="56" t="n">
        <x:f>IF(OR(C70="",F70="",G70&lt;&gt;"Yes"),0,IF(C70="Deposit in transit",F70,IF(C70="Outstanding check",-F70,0)))</x:f>
        <x:v>0</x:v>
      </x:c>
      <x:c r="K70" s="62"/>
      <x:c r="L70" s="3"/>
    </x:row>
    <x:row r="71" ht="23" customHeight="1">
      <x:c r="A71" s="40"/>
      <x:c r="B71" s="42"/>
      <x:c r="C71" s="40"/>
      <x:c r="D71" s="40"/>
      <x:c r="E71" s="40"/>
      <x:c r="F71" s="78"/>
      <x:c r="G71" s="40"/>
      <x:c r="H71" s="42"/>
      <x:c r="I71" s="40"/>
      <x:c r="J71" s="56" t="n">
        <x:f>IF(OR(C71="",F71="",G71&lt;&gt;"Yes"),0,IF(C71="Deposit in transit",F71,IF(C71="Outstanding check",-F71,0)))</x:f>
        <x:v>0</x:v>
      </x:c>
      <x:c r="K71" s="62"/>
    </x:row>
    <x:row r="72" ht="23" customHeight="1">
      <x:c r="A72" s="40"/>
      <x:c r="B72" s="42"/>
      <x:c r="C72" s="40"/>
      <x:c r="D72" s="40"/>
      <x:c r="E72" s="40"/>
      <x:c r="F72" s="78"/>
      <x:c r="G72" s="40"/>
      <x:c r="H72" s="42"/>
      <x:c r="I72" s="40"/>
      <x:c r="J72" s="56" t="n">
        <x:f>IF(OR(C72="",F72="",G72&lt;&gt;"Yes"),0,IF(C72="Deposit in transit",F72,IF(C72="Outstanding check",-F72,0)))</x:f>
        <x:v>0</x:v>
      </x:c>
      <x:c r="K72" s="62"/>
    </x:row>
    <x:row r="73" ht="23" customHeight="1">
      <x:c r="A73" s="40"/>
      <x:c r="B73" s="42"/>
      <x:c r="C73" s="40"/>
      <x:c r="D73" s="40"/>
      <x:c r="E73" s="40"/>
      <x:c r="F73" s="78"/>
      <x:c r="G73" s="40"/>
      <x:c r="H73" s="42"/>
      <x:c r="I73" s="40"/>
      <x:c r="J73" s="56" t="n">
        <x:f>IF(OR(C73="",F73="",G73&lt;&gt;"Yes"),0,IF(C73="Deposit in transit",F73,IF(C73="Outstanding check",-F73,0)))</x:f>
        <x:v>0</x:v>
      </x:c>
      <x:c r="K73" s="62"/>
    </x:row>
    <x:row r="74" ht="23" customHeight="1">
      <x:c r="A74" s="40"/>
      <x:c r="B74" s="42"/>
      <x:c r="C74" s="40"/>
      <x:c r="D74" s="40"/>
      <x:c r="E74" s="40"/>
      <x:c r="F74" s="78"/>
      <x:c r="G74" s="40"/>
      <x:c r="H74" s="42"/>
      <x:c r="I74" s="40"/>
      <x:c r="J74" s="56" t="n">
        <x:f>IF(OR(C74="",F74="",G74&lt;&gt;"Yes"),0,IF(C74="Deposit in transit",F74,IF(C74="Outstanding check",-F74,0)))</x:f>
        <x:v>0</x:v>
      </x:c>
      <x:c r="K74" s="62"/>
    </x:row>
    <x:row r="75" ht="23" customHeight="1">
      <x:c r="A75" s="40"/>
      <x:c r="B75" s="42"/>
      <x:c r="C75" s="40"/>
      <x:c r="D75" s="40"/>
      <x:c r="E75" s="40"/>
      <x:c r="F75" s="78"/>
      <x:c r="G75" s="40"/>
      <x:c r="H75" s="42"/>
      <x:c r="I75" s="40"/>
      <x:c r="J75" s="56" t="n">
        <x:f>IF(OR(C75="",F75="",G75&lt;&gt;"Yes"),0,IF(C75="Deposit in transit",F75,IF(C75="Outstanding check",-F75,0)))</x:f>
        <x:v>0</x:v>
      </x:c>
      <x:c r="K75" s="62"/>
    </x:row>
    <x:row r="76" ht="23" customHeight="1">
      <x:c r="A76" s="40"/>
      <x:c r="B76" s="42"/>
      <x:c r="C76" s="40"/>
      <x:c r="D76" s="40"/>
      <x:c r="E76" s="40"/>
      <x:c r="F76" s="78"/>
      <x:c r="G76" s="40"/>
      <x:c r="H76" s="42"/>
      <x:c r="I76" s="40"/>
      <x:c r="J76" s="56" t="n">
        <x:f>IF(OR(C76="",F76="",G76&lt;&gt;"Yes"),0,IF(C76="Deposit in transit",F76,IF(C76="Outstanding check",-F76,0)))</x:f>
        <x:v>0</x:v>
      </x:c>
      <x:c r="K76" s="62"/>
    </x:row>
    <x:row r="77" ht="23" customHeight="1">
      <x:c r="A77" s="40"/>
      <x:c r="B77" s="42"/>
      <x:c r="C77" s="40"/>
      <x:c r="D77" s="40"/>
      <x:c r="E77" s="40"/>
      <x:c r="F77" s="78"/>
      <x:c r="G77" s="40"/>
      <x:c r="H77" s="42"/>
      <x:c r="I77" s="40"/>
      <x:c r="J77" s="56" t="n">
        <x:f>IF(OR(C77="",F77="",G77&lt;&gt;"Yes"),0,IF(C77="Deposit in transit",F77,IF(C77="Outstanding check",-F77,0)))</x:f>
        <x:v>0</x:v>
      </x:c>
      <x:c r="K77" s="62"/>
    </x:row>
    <x:row r="78" ht="23" customHeight="1">
      <x:c r="A78" s="40"/>
      <x:c r="B78" s="42"/>
      <x:c r="C78" s="40"/>
      <x:c r="D78" s="40"/>
      <x:c r="E78" s="40"/>
      <x:c r="F78" s="78"/>
      <x:c r="G78" s="40"/>
      <x:c r="H78" s="42"/>
      <x:c r="I78" s="40"/>
      <x:c r="J78" s="56" t="n">
        <x:f>IF(OR(C78="",F78="",G78&lt;&gt;"Yes"),0,IF(C78="Deposit in transit",F78,IF(C78="Outstanding check",-F78,0)))</x:f>
        <x:v>0</x:v>
      </x:c>
      <x:c r="K78" s="62"/>
    </x:row>
    <x:row r="79" ht="23" customHeight="1">
      <x:c r="A79" s="40"/>
      <x:c r="B79" s="42"/>
      <x:c r="C79" s="40"/>
      <x:c r="D79" s="40"/>
      <x:c r="E79" s="40"/>
      <x:c r="F79" s="78"/>
      <x:c r="G79" s="40"/>
      <x:c r="H79" s="42"/>
      <x:c r="I79" s="40"/>
      <x:c r="J79" s="56" t="n">
        <x:f>IF(OR(C79="",F79="",G79&lt;&gt;"Yes"),0,IF(C79="Deposit in transit",F79,IF(C79="Outstanding check",-F79,0)))</x:f>
        <x:v>0</x:v>
      </x:c>
      <x:c r="K79" s="62"/>
    </x:row>
    <x:row r="80" ht="23" customHeight="1">
      <x:c r="A80" s="40"/>
      <x:c r="B80" s="42"/>
      <x:c r="C80" s="40"/>
      <x:c r="D80" s="40"/>
      <x:c r="E80" s="40"/>
      <x:c r="F80" s="78"/>
      <x:c r="G80" s="40"/>
      <x:c r="H80" s="42"/>
      <x:c r="I80" s="40"/>
      <x:c r="J80" s="56" t="n">
        <x:f>IF(OR(C80="",F80="",G80&lt;&gt;"Yes"),0,IF(C80="Deposit in transit",F80,IF(C80="Outstanding check",-F80,0)))</x:f>
        <x:v>0</x:v>
      </x:c>
      <x:c r="K80" s="62"/>
    </x:row>
    <x:row r="81" ht="23" customHeight="1">
      <x:c r="A81" s="40"/>
      <x:c r="B81" s="42"/>
      <x:c r="C81" s="40"/>
      <x:c r="D81" s="40"/>
      <x:c r="E81" s="40"/>
      <x:c r="F81" s="78"/>
      <x:c r="G81" s="40"/>
      <x:c r="H81" s="42"/>
      <x:c r="I81" s="40"/>
      <x:c r="J81" s="56" t="n">
        <x:f>IF(OR(C81="",F81="",G81&lt;&gt;"Yes"),0,IF(C81="Deposit in transit",F81,IF(C81="Outstanding check",-F81,0)))</x:f>
        <x:v>0</x:v>
      </x:c>
      <x:c r="K81" s="62"/>
    </x:row>
    <x:row r="82" ht="23" customHeight="1">
      <x:c r="A82" s="40"/>
      <x:c r="B82" s="42"/>
      <x:c r="C82" s="40"/>
      <x:c r="D82" s="40"/>
      <x:c r="E82" s="40"/>
      <x:c r="F82" s="78"/>
      <x:c r="G82" s="40"/>
      <x:c r="H82" s="42"/>
      <x:c r="I82" s="40"/>
      <x:c r="J82" s="56" t="n">
        <x:f>IF(OR(C82="",F82="",G82&lt;&gt;"Yes"),0,IF(C82="Deposit in transit",F82,IF(C82="Outstanding check",-F82,0)))</x:f>
        <x:v>0</x:v>
      </x:c>
      <x:c r="K82" s="62"/>
    </x:row>
    <x:row r="83" ht="23" customHeight="1">
      <x:c r="A83" s="40"/>
      <x:c r="B83" s="42"/>
      <x:c r="C83" s="40"/>
      <x:c r="D83" s="40"/>
      <x:c r="E83" s="40"/>
      <x:c r="F83" s="78"/>
      <x:c r="G83" s="40"/>
      <x:c r="H83" s="42"/>
      <x:c r="I83" s="40"/>
      <x:c r="J83" s="56" t="n">
        <x:f>IF(OR(C83="",F83="",G83&lt;&gt;"Yes"),0,IF(C83="Deposit in transit",F83,IF(C83="Outstanding check",-F83,0)))</x:f>
        <x:v>0</x:v>
      </x:c>
      <x:c r="K83" s="62"/>
    </x:row>
    <x:row r="84" ht="23" customHeight="1">
      <x:c r="A84" s="40"/>
      <x:c r="B84" s="42"/>
      <x:c r="C84" s="40"/>
      <x:c r="D84" s="40"/>
      <x:c r="E84" s="40"/>
      <x:c r="F84" s="78"/>
      <x:c r="G84" s="40"/>
      <x:c r="H84" s="42"/>
      <x:c r="I84" s="40"/>
      <x:c r="J84" s="56" t="n">
        <x:f>IF(OR(C84="",F84="",G84&lt;&gt;"Yes"),0,IF(C84="Deposit in transit",F84,IF(C84="Outstanding check",-F84,0)))</x:f>
        <x:v>0</x:v>
      </x:c>
      <x:c r="K84" s="62"/>
    </x:row>
    <x:row r="85" ht="23" customHeight="1">
      <x:c r="A85" s="40"/>
      <x:c r="B85" s="42"/>
      <x:c r="C85" s="40"/>
      <x:c r="D85" s="40"/>
      <x:c r="E85" s="40"/>
      <x:c r="F85" s="78"/>
      <x:c r="G85" s="40"/>
      <x:c r="H85" s="42"/>
      <x:c r="I85" s="40"/>
      <x:c r="J85" s="56" t="n">
        <x:f>IF(OR(C85="",F85="",G85&lt;&gt;"Yes"),0,IF(C85="Deposit in transit",F85,IF(C85="Outstanding check",-F85,0)))</x:f>
        <x:v>0</x:v>
      </x:c>
      <x:c r="K85" s="62"/>
    </x:row>
    <x:row r="86" ht="23" customHeight="1">
      <x:c r="A86" s="40"/>
      <x:c r="B86" s="42"/>
      <x:c r="C86" s="40"/>
      <x:c r="D86" s="40"/>
      <x:c r="E86" s="40"/>
      <x:c r="F86" s="78"/>
      <x:c r="G86" s="40"/>
      <x:c r="H86" s="42"/>
      <x:c r="I86" s="40"/>
      <x:c r="J86" s="56" t="n">
        <x:f>IF(OR(C86="",F86="",G86&lt;&gt;"Yes"),0,IF(C86="Deposit in transit",F86,IF(C86="Outstanding check",-F86,0)))</x:f>
        <x:v>0</x:v>
      </x:c>
      <x:c r="K86" s="62"/>
    </x:row>
    <x:row r="87" ht="23" customHeight="1">
      <x:c r="A87" s="40"/>
      <x:c r="B87" s="42"/>
      <x:c r="C87" s="40"/>
      <x:c r="D87" s="40"/>
      <x:c r="E87" s="40"/>
      <x:c r="F87" s="78"/>
      <x:c r="G87" s="40"/>
      <x:c r="H87" s="42"/>
      <x:c r="I87" s="40"/>
      <x:c r="J87" s="56" t="n">
        <x:f>IF(OR(C87="",F87="",G87&lt;&gt;"Yes"),0,IF(C87="Deposit in transit",F87,IF(C87="Outstanding check",-F87,0)))</x:f>
        <x:v>0</x:v>
      </x:c>
      <x:c r="K87" s="62"/>
    </x:row>
    <x:row r="88" ht="23" customHeight="1">
      <x:c r="A88" s="40"/>
      <x:c r="B88" s="42"/>
      <x:c r="C88" s="40"/>
      <x:c r="D88" s="40"/>
      <x:c r="E88" s="40"/>
      <x:c r="F88" s="78"/>
      <x:c r="G88" s="40"/>
      <x:c r="H88" s="42"/>
      <x:c r="I88" s="40"/>
      <x:c r="J88" s="56" t="n">
        <x:f>IF(OR(C88="",F88="",G88&lt;&gt;"Yes"),0,IF(C88="Deposit in transit",F88,IF(C88="Outstanding check",-F88,0)))</x:f>
        <x:v>0</x:v>
      </x:c>
      <x:c r="K88" s="62"/>
    </x:row>
    <x:row r="89" ht="23" customHeight="1">
      <x:c r="A89" s="40"/>
      <x:c r="B89" s="42"/>
      <x:c r="C89" s="40"/>
      <x:c r="D89" s="40"/>
      <x:c r="E89" s="40"/>
      <x:c r="F89" s="78"/>
      <x:c r="G89" s="40"/>
      <x:c r="H89" s="42"/>
      <x:c r="I89" s="40"/>
      <x:c r="J89" s="56" t="n">
        <x:f>IF(OR(C89="",F89="",G89&lt;&gt;"Yes"),0,IF(C89="Deposit in transit",F89,IF(C89="Outstanding check",-F89,0)))</x:f>
        <x:v>0</x:v>
      </x:c>
      <x:c r="K89" s="62"/>
    </x:row>
    <x:row r="90" ht="23" customHeight="1">
      <x:c r="A90" s="40"/>
      <x:c r="B90" s="42"/>
      <x:c r="C90" s="40"/>
      <x:c r="D90" s="40"/>
      <x:c r="E90" s="40"/>
      <x:c r="F90" s="78"/>
      <x:c r="G90" s="40"/>
      <x:c r="H90" s="42"/>
      <x:c r="I90" s="40"/>
      <x:c r="J90" s="56" t="n">
        <x:f>IF(OR(C90="",F90="",G90&lt;&gt;"Yes"),0,IF(C90="Deposit in transit",F90,IF(C90="Outstanding check",-F90,0)))</x:f>
        <x:v>0</x:v>
      </x:c>
      <x:c r="K90" s="62"/>
    </x:row>
    <x:row r="91" ht="23" customHeight="1">
      <x:c r="A91" s="40"/>
      <x:c r="B91" s="42"/>
      <x:c r="C91" s="40"/>
      <x:c r="D91" s="40"/>
      <x:c r="E91" s="40"/>
      <x:c r="F91" s="78"/>
      <x:c r="G91" s="40"/>
      <x:c r="H91" s="42"/>
      <x:c r="I91" s="40"/>
      <x:c r="J91" s="56" t="n">
        <x:f>IF(OR(C91="",F91="",G91&lt;&gt;"Yes"),0,IF(C91="Deposit in transit",F91,IF(C91="Outstanding check",-F91,0)))</x:f>
        <x:v>0</x:v>
      </x:c>
      <x:c r="K91" s="62"/>
    </x:row>
    <x:row r="92" ht="23" customHeight="1">
      <x:c r="A92" s="40"/>
      <x:c r="B92" s="42"/>
      <x:c r="C92" s="40"/>
      <x:c r="D92" s="40"/>
      <x:c r="E92" s="40"/>
      <x:c r="F92" s="78"/>
      <x:c r="G92" s="40"/>
      <x:c r="H92" s="42"/>
      <x:c r="I92" s="40"/>
      <x:c r="J92" s="56" t="n">
        <x:f>IF(OR(C92="",F92="",G92&lt;&gt;"Yes"),0,IF(C92="Deposit in transit",F92,IF(C92="Outstanding check",-F92,0)))</x:f>
        <x:v>0</x:v>
      </x:c>
      <x:c r="K92" s="62"/>
    </x:row>
    <x:row r="93" ht="23" customHeight="1">
      <x:c r="A93" s="40"/>
      <x:c r="B93" s="42"/>
      <x:c r="C93" s="40"/>
      <x:c r="D93" s="40"/>
      <x:c r="E93" s="40"/>
      <x:c r="F93" s="78"/>
      <x:c r="G93" s="40"/>
      <x:c r="H93" s="42"/>
      <x:c r="I93" s="40"/>
      <x:c r="J93" s="56" t="n">
        <x:f>IF(OR(C93="",F93="",G93&lt;&gt;"Yes"),0,IF(C93="Deposit in transit",F93,IF(C93="Outstanding check",-F93,0)))</x:f>
        <x:v>0</x:v>
      </x:c>
      <x:c r="K93" s="62"/>
    </x:row>
    <x:row r="94" ht="23" customHeight="1">
      <x:c r="A94" s="40"/>
      <x:c r="B94" s="42"/>
      <x:c r="C94" s="40"/>
      <x:c r="D94" s="40"/>
      <x:c r="E94" s="40"/>
      <x:c r="F94" s="78"/>
      <x:c r="G94" s="40"/>
      <x:c r="H94" s="42"/>
      <x:c r="I94" s="40"/>
      <x:c r="J94" s="56" t="n">
        <x:f>IF(OR(C94="",F94="",G94&lt;&gt;"Yes"),0,IF(C94="Deposit in transit",F94,IF(C94="Outstanding check",-F94,0)))</x:f>
        <x:v>0</x:v>
      </x:c>
      <x:c r="K94" s="62"/>
    </x:row>
    <x:row r="95" ht="23" customHeight="1">
      <x:c r="A95" s="40"/>
      <x:c r="B95" s="42"/>
      <x:c r="C95" s="40"/>
      <x:c r="D95" s="40"/>
      <x:c r="E95" s="40"/>
      <x:c r="F95" s="78"/>
      <x:c r="G95" s="40"/>
      <x:c r="H95" s="42"/>
      <x:c r="I95" s="40"/>
      <x:c r="J95" s="56" t="n">
        <x:f>IF(OR(C95="",F95="",G95&lt;&gt;"Yes"),0,IF(C95="Deposit in transit",F95,IF(C95="Outstanding check",-F95,0)))</x:f>
        <x:v>0</x:v>
      </x:c>
      <x:c r="K95" s="62"/>
    </x:row>
    <x:row r="96" ht="23" customHeight="1">
      <x:c r="A96" s="40"/>
      <x:c r="B96" s="42"/>
      <x:c r="C96" s="40"/>
      <x:c r="D96" s="40"/>
      <x:c r="E96" s="40"/>
      <x:c r="F96" s="78"/>
      <x:c r="G96" s="40"/>
      <x:c r="H96" s="42"/>
      <x:c r="I96" s="40"/>
      <x:c r="J96" s="56" t="n">
        <x:f>IF(OR(C96="",F96="",G96&lt;&gt;"Yes"),0,IF(C96="Deposit in transit",F96,IF(C96="Outstanding check",-F96,0)))</x:f>
        <x:v>0</x:v>
      </x:c>
      <x:c r="K96" s="62"/>
    </x:row>
    <x:row r="97" ht="23" customHeight="1">
      <x:c r="A97" s="40"/>
      <x:c r="B97" s="42"/>
      <x:c r="C97" s="40"/>
      <x:c r="D97" s="40"/>
      <x:c r="E97" s="40"/>
      <x:c r="F97" s="78"/>
      <x:c r="G97" s="40"/>
      <x:c r="H97" s="42"/>
      <x:c r="I97" s="40"/>
      <x:c r="J97" s="56" t="n">
        <x:f>IF(OR(C97="",F97="",G97&lt;&gt;"Yes"),0,IF(C97="Deposit in transit",F97,IF(C97="Outstanding check",-F97,0)))</x:f>
        <x:v>0</x:v>
      </x:c>
      <x:c r="K97" s="62"/>
    </x:row>
    <x:row r="98" ht="23" customHeight="1">
      <x:c r="A98" s="40"/>
      <x:c r="B98" s="42"/>
      <x:c r="C98" s="40"/>
      <x:c r="D98" s="40"/>
      <x:c r="E98" s="40"/>
      <x:c r="F98" s="78"/>
      <x:c r="G98" s="40"/>
      <x:c r="H98" s="42"/>
      <x:c r="I98" s="40"/>
      <x:c r="J98" s="56" t="n">
        <x:f>IF(OR(C98="",F98="",G98&lt;&gt;"Yes"),0,IF(C98="Deposit in transit",F98,IF(C98="Outstanding check",-F98,0)))</x:f>
        <x:v>0</x:v>
      </x:c>
      <x:c r="K98" s="62"/>
    </x:row>
    <x:row r="99" ht="23" customHeight="1">
      <x:c r="A99" s="40"/>
      <x:c r="B99" s="42"/>
      <x:c r="C99" s="40"/>
      <x:c r="D99" s="40"/>
      <x:c r="E99" s="40"/>
      <x:c r="F99" s="78"/>
      <x:c r="G99" s="40"/>
      <x:c r="H99" s="42"/>
      <x:c r="I99" s="40"/>
      <x:c r="J99" s="56" t="n">
        <x:f>IF(OR(C99="",F99="",G99&lt;&gt;"Yes"),0,IF(C99="Deposit in transit",F99,IF(C99="Outstanding check",-F99,0)))</x:f>
        <x:v>0</x:v>
      </x:c>
      <x:c r="K99" s="62"/>
    </x:row>
    <x:row r="100" ht="23" customHeight="1">
      <x:c r="A100" s="40"/>
      <x:c r="B100" s="42"/>
      <x:c r="C100" s="40"/>
      <x:c r="D100" s="40"/>
      <x:c r="E100" s="40"/>
      <x:c r="F100" s="78"/>
      <x:c r="G100" s="40"/>
      <x:c r="H100" s="42"/>
      <x:c r="I100" s="40"/>
      <x:c r="J100" s="56" t="n">
        <x:f>IF(OR(C100="",F100="",G100&lt;&gt;"Yes"),0,IF(C100="Deposit in transit",F100,IF(C100="Outstanding check",-F100,0)))</x:f>
        <x:v>0</x:v>
      </x:c>
      <x:c r="K100" s="62"/>
    </x:row>
    <x:row r="101" ht="23" customHeight="1">
      <x:c r="A101" s="40"/>
      <x:c r="B101" s="42"/>
      <x:c r="C101" s="40"/>
      <x:c r="D101" s="40"/>
      <x:c r="E101" s="40"/>
      <x:c r="F101" s="78"/>
      <x:c r="G101" s="40"/>
      <x:c r="H101" s="42"/>
      <x:c r="I101" s="40"/>
      <x:c r="J101" s="56" t="n">
        <x:f>IF(OR(C101="",F101="",G101&lt;&gt;"Yes"),0,IF(C101="Deposit in transit",F101,IF(C101="Outstanding check",-F101,0)))</x:f>
        <x:v>0</x:v>
      </x:c>
      <x:c r="K101" s="62"/>
    </x:row>
    <x:row r="102" ht="23" customHeight="1">
      <x:c r="A102" s="40"/>
      <x:c r="B102" s="42"/>
      <x:c r="C102" s="40"/>
      <x:c r="D102" s="40"/>
      <x:c r="E102" s="40"/>
      <x:c r="F102" s="78"/>
      <x:c r="G102" s="40"/>
      <x:c r="H102" s="42"/>
      <x:c r="I102" s="40"/>
      <x:c r="J102" s="56" t="n">
        <x:f>IF(OR(C102="",F102="",G102&lt;&gt;"Yes"),0,IF(C102="Deposit in transit",F102,IF(C102="Outstanding check",-F102,0)))</x:f>
        <x:v>0</x:v>
      </x:c>
      <x:c r="K102" s="62"/>
    </x:row>
    <x:row r="103" ht="23" customHeight="1">
      <x:c r="A103" s="40"/>
      <x:c r="B103" s="42"/>
      <x:c r="C103" s="40"/>
      <x:c r="D103" s="40"/>
      <x:c r="E103" s="40"/>
      <x:c r="F103" s="78"/>
      <x:c r="G103" s="40"/>
      <x:c r="H103" s="42"/>
      <x:c r="I103" s="40"/>
      <x:c r="J103" s="56" t="n">
        <x:f>IF(OR(C103="",F103="",G103&lt;&gt;"Yes"),0,IF(C103="Deposit in transit",F103,IF(C103="Outstanding check",-F103,0)))</x:f>
        <x:v>0</x:v>
      </x:c>
      <x:c r="K103" s="62"/>
    </x:row>
    <x:row r="104" ht="23" customHeight="1">
      <x:c r="A104" s="40"/>
      <x:c r="B104" s="42"/>
      <x:c r="C104" s="40"/>
      <x:c r="D104" s="40"/>
      <x:c r="E104" s="40"/>
      <x:c r="F104" s="78"/>
      <x:c r="G104" s="40"/>
      <x:c r="H104" s="42"/>
      <x:c r="I104" s="40"/>
      <x:c r="J104" s="56" t="n">
        <x:f>IF(OR(C104="",F104="",G104&lt;&gt;"Yes"),0,IF(C104="Deposit in transit",F104,IF(C104="Outstanding check",-F104,0)))</x:f>
        <x:v>0</x:v>
      </x:c>
      <x:c r="K104" s="62"/>
    </x:row>
    <x:row r="105" ht="23" customHeight="1">
      <x:c r="A105" s="40"/>
      <x:c r="B105" s="42"/>
      <x:c r="C105" s="40"/>
      <x:c r="D105" s="40"/>
      <x:c r="E105" s="40"/>
      <x:c r="F105" s="78"/>
      <x:c r="G105" s="40"/>
      <x:c r="H105" s="42"/>
      <x:c r="I105" s="40"/>
      <x:c r="J105" s="56" t="n">
        <x:f>IF(OR(C105="",F105="",G105&lt;&gt;"Yes"),0,IF(C105="Deposit in transit",F105,IF(C105="Outstanding check",-F105,0)))</x:f>
        <x:v>0</x:v>
      </x:c>
      <x:c r="K105" s="62"/>
    </x:row>
    <x:row r="106" ht="23" customHeight="1">
      <x:c r="A106" s="40"/>
      <x:c r="B106" s="42"/>
      <x:c r="C106" s="40"/>
      <x:c r="D106" s="40"/>
      <x:c r="E106" s="40"/>
      <x:c r="F106" s="78"/>
      <x:c r="G106" s="40"/>
      <x:c r="H106" s="42"/>
      <x:c r="I106" s="40"/>
      <x:c r="J106" s="56" t="n">
        <x:f>IF(OR(C106="",F106="",G106&lt;&gt;"Yes"),0,IF(C106="Deposit in transit",F106,IF(C106="Outstanding check",-F106,0)))</x:f>
        <x:v>0</x:v>
      </x:c>
      <x:c r="K106" s="62"/>
    </x:row>
    <x:row r="107" ht="23" customHeight="1">
      <x:c r="A107" s="40"/>
      <x:c r="B107" s="42"/>
      <x:c r="C107" s="40"/>
      <x:c r="D107" s="40"/>
      <x:c r="E107" s="40"/>
      <x:c r="F107" s="78"/>
      <x:c r="G107" s="40"/>
      <x:c r="H107" s="42"/>
      <x:c r="I107" s="40"/>
      <x:c r="J107" s="56" t="n">
        <x:f>IF(OR(C107="",F107="",G107&lt;&gt;"Yes"),0,IF(C107="Deposit in transit",F107,IF(C107="Outstanding check",-F107,0)))</x:f>
        <x:v>0</x:v>
      </x:c>
      <x:c r="K107" s="62"/>
    </x:row>
    <x:row r="108" ht="23" customHeight="1">
      <x:c r="A108" s="40"/>
      <x:c r="B108" s="42"/>
      <x:c r="C108" s="40"/>
      <x:c r="D108" s="40"/>
      <x:c r="E108" s="40"/>
      <x:c r="F108" s="78"/>
      <x:c r="G108" s="40"/>
      <x:c r="H108" s="42"/>
      <x:c r="I108" s="40"/>
      <x:c r="J108" s="56" t="n">
        <x:f>IF(OR(C108="",F108="",G108&lt;&gt;"Yes"),0,IF(C108="Deposit in transit",F108,IF(C108="Outstanding check",-F108,0)))</x:f>
        <x:v>0</x:v>
      </x:c>
      <x:c r="K108" s="62"/>
    </x:row>
    <x:row r="110" ht="27" customHeight="1">
      <x:c r="A110" s="66" t="str">
        <x:v>TOTAL / ACTIVE CUTOFF ITEMS</x:v>
      </x:c>
      <x:c r="B110" s="66"/>
      <x:c r="C110" s="66"/>
      <x:c r="D110" s="66"/>
      <x:c r="E110" s="66"/>
      <x:c r="F110" s="66"/>
      <x:c r="G110" s="66"/>
      <x:c r="H110" s="66"/>
      <x:c r="I110" s="66"/>
      <x:c r="J110" s="82" t="n">
        <x:f>SUM(J9:J108)</x:f>
        <x:v>-275</x:v>
      </x:c>
      <x:c r="K110" s="66"/>
    </x:row>
    <x:row r="112" ht="24" customHeight="1">
      <x:c r="A112" s="85" t="str">
        <x:v>Use positive amounts only. Mark YES only if the item was open on the historical statement cutoff. A later clearing date does not change inclusion for that month.</x:v>
      </x:c>
      <x:c r="B112" s="85"/>
      <x:c r="C112" s="85"/>
      <x:c r="D112" s="85"/>
      <x:c r="E112" s="85"/>
      <x:c r="F112" s="85"/>
      <x:c r="G112" s="85"/>
      <x:c r="H112" s="85"/>
      <x:c r="I112" s="85"/>
      <x:c r="J112" s="85"/>
      <x:c r="K112" s="85"/>
    </x:row>
    <x:row r="113" ht="24" customHeight="1">
      <x:c r="A113" s="85"/>
      <x:c r="B113" s="85"/>
      <x:c r="C113" s="85"/>
      <x:c r="D113" s="85"/>
      <x:c r="E113" s="85"/>
      <x:c r="F113" s="85"/>
      <x:c r="G113" s="85"/>
      <x:c r="H113" s="85"/>
      <x:c r="I113" s="85"/>
      <x:c r="J113" s="85"/>
      <x:c r="K113" s="85"/>
    </x:row>
  </x:sheetData>
  <x:mergeCells>
    <x:mergeCell ref="A1:L3"/>
    <x:mergeCell ref="A4:L4"/>
    <x:mergeCell ref="A112:K113"/>
  </x:mergeCells>
  <x:conditionalFormatting sqref="J9:J108">
    <x:cfRule type="cellIs" dxfId="1" priority="1" operator="lessThan">
      <x:formula>0</x:formula>
    </x:cfRule>
  </x:conditionalFormatting>
  <x:dataValidations count="2">
    <x:dataValidation type="list" sqref="C9:C108">
      <x:formula1>"Deposit in transit,Outstanding check"</x:formula1>
    </x:dataValidation>
    <x:dataValidation type="list" sqref="G9:G108">
      <x:formula1>"Yes,No"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8" topLeftCell="A9" activePane="bottomLeft" state="frozen"/>
    </x:sheetView>
  </x:sheetViews>
  <x:sheetFormatPr defaultRowHeight="15"/>
  <x:cols>
    <x:col min="1" max="1" width="12" hidden="0" customWidth="1"/>
    <x:col min="2" max="2" width="16" hidden="0" customWidth="1"/>
    <x:col min="3" max="3" width="18" hidden="0" customWidth="1"/>
    <x:col min="4" max="4" width="18" hidden="0" customWidth="1"/>
    <x:col min="5" max="5" width="32" hidden="0" customWidth="1"/>
    <x:col min="6" max="6" width="23" hidden="0" customWidth="1"/>
    <x:col min="7" max="7" width="24" hidden="0" customWidth="1"/>
    <x:col min="8" max="8" width="15" hidden="0" customWidth="1"/>
    <x:col min="9" max="9" width="18" hidden="0" customWidth="1"/>
    <x:col min="10" max="10" width="18" hidden="0" customWidth="1"/>
    <x:col min="11" max="11" width="20" hidden="0" customWidth="1"/>
    <x:col min="12" max="12" width="38" hidden="0" customWidth="1"/>
  </x:cols>
  <x:sheetData>
    <x:row r="1" ht="26" customHeight="1">
      <x:c r="A1" s="7" t="str">
        <x:v>BOOK ADJUSTMENTS</x:v>
      </x:c>
      <x:c r="B1" s="7"/>
      <x:c r="C1" s="7"/>
      <x:c r="D1" s="7"/>
      <x:c r="E1" s="7"/>
      <x:c r="F1" s="7"/>
      <x:c r="G1" s="7"/>
      <x:c r="H1" s="7"/>
      <x:c r="I1" s="7"/>
      <x:c r="J1" s="7"/>
      <x:c r="K1" s="7"/>
      <x:c r="L1" s="7"/>
    </x:row>
    <x:row r="2" ht="26" customHeight="1">
      <x:c r="A2" s="7"/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</x:row>
    <x:row r="3" ht="26" customHeight="1">
      <x:c r="A3" s="7"/>
      <x:c r="B3" s="7"/>
      <x:c r="C3" s="7"/>
      <x:c r="D3" s="7"/>
      <x:c r="E3" s="7"/>
      <x:c r="F3" s="7"/>
      <x:c r="G3" s="7"/>
      <x:c r="H3" s="7"/>
      <x:c r="I3" s="7"/>
      <x:c r="J3" s="7"/>
      <x:c r="K3" s="7"/>
      <x:c r="L3" s="7"/>
    </x:row>
    <x:row r="4" ht="26" customHeight="1">
      <x:c r="A4" s="11" t="str">
        <x:v>Unrecorded bank-originated items that require book-side journal entries</x:v>
      </x:c>
      <x:c r="B4" s="11"/>
      <x:c r="C4" s="11"/>
      <x:c r="D4" s="11"/>
      <x:c r="E4" s="11"/>
      <x:c r="F4" s="11"/>
      <x:c r="G4" s="11"/>
      <x:c r="H4" s="11"/>
      <x:c r="I4" s="11"/>
      <x:c r="J4" s="11"/>
      <x:c r="K4" s="11"/>
      <x:c r="L4" s="11"/>
    </x:row>
    <x:row r="5" ht="8" customHeight="1">
      <x:c r="A5" s="14"/>
      <x:c r="B5" s="14"/>
      <x:c r="C5" s="14"/>
      <x:c r="D5" s="14"/>
      <x:c r="E5" s="14"/>
      <x:c r="F5" s="14"/>
      <x:c r="G5" s="14"/>
      <x:c r="H5" s="14"/>
      <x:c r="I5" s="14"/>
      <x:c r="J5" s="14"/>
      <x:c r="K5" s="14"/>
      <x:c r="L5" s="14"/>
    </x:row>
    <x:row r="6" ht="19" customHeight="1">
      <x:c r="A6" s="18"/>
      <x:c r="B6" s="18"/>
      <x:c r="C6" s="18"/>
      <x:c r="D6" s="18"/>
      <x:c r="E6" s="18"/>
      <x:c r="F6" s="18"/>
      <x:c r="G6" s="18"/>
      <x:c r="H6" s="18"/>
      <x:c r="I6" s="18"/>
      <x:c r="J6" s="18"/>
      <x:c r="K6" s="18"/>
      <x:c r="L6" s="18"/>
    </x:row>
    <x:row r="7" ht="19" customHeight="1">
      <x:c r="A7" s="18"/>
      <x:c r="B7" s="18"/>
      <x:c r="C7" s="18"/>
      <x:c r="D7" s="18"/>
      <x:c r="E7" s="18"/>
      <x:c r="F7" s="18"/>
      <x:c r="G7" s="18"/>
      <x:c r="H7" s="18"/>
      <x:c r="I7" s="18"/>
      <x:c r="J7" s="18"/>
      <x:c r="K7" s="18"/>
      <x:c r="L7" s="18"/>
    </x:row>
    <x:row r="8" ht="42" customHeight="1">
      <x:c r="A8" s="67" t="str">
        <x:v>Entry ID</x:v>
      </x:c>
      <x:c r="B8" s="67" t="str">
        <x:v>Date</x:v>
      </x:c>
      <x:c r="C8" s="67" t="str">
        <x:v>Type</x:v>
      </x:c>
      <x:c r="D8" s="67" t="str">
        <x:v>Source ref</x:v>
      </x:c>
      <x:c r="E8" s="67" t="str">
        <x:v>Description</x:v>
      </x:c>
      <x:c r="F8" s="67" t="str">
        <x:v>Debit account</x:v>
      </x:c>
      <x:c r="G8" s="67" t="str">
        <x:v>Credit account</x:v>
      </x:c>
      <x:c r="H8" s="67" t="str">
        <x:v>Amount (+)</x:v>
      </x:c>
      <x:c r="I8" s="67" t="str">
        <x:v>Include at cutoff</x:v>
      </x:c>
      <x:c r="J8" s="67" t="str">
        <x:v>Journal posted?</x:v>
      </x:c>
      <x:c r="K8" s="67" t="str">
        <x:v>Book adjustment (+/-)</x:v>
      </x:c>
      <x:c r="L8" s="67" t="str">
        <x:v>Reviewer note</x:v>
      </x:c>
    </x:row>
    <x:row r="9" ht="23" customHeight="1">
      <x:c r="A9" s="40" t="str">
        <x:v>J-001</x:v>
      </x:c>
      <x:c r="B9" s="42" t="n">
        <x:v>46295</x:v>
      </x:c>
      <x:c r="C9" s="40" t="str">
        <x:v>Book debit</x:v>
      </x:c>
      <x:c r="D9" s="40" t="str">
        <x:v>BNK-FEE-09</x:v>
      </x:c>
      <x:c r="E9" s="40" t="str">
        <x:v>Bank statement service fee</x:v>
      </x:c>
      <x:c r="F9" s="40" t="str">
        <x:v>Bank Fees Expense</x:v>
      </x:c>
      <x:c r="G9" s="40" t="str">
        <x:v>Cash</x:v>
      </x:c>
      <x:c r="H9" s="78" t="n">
        <x:v>35</x:v>
      </x:c>
      <x:c r="I9" s="40" t="str">
        <x:v>Yes</x:v>
      </x:c>
      <x:c r="J9" s="40" t="str">
        <x:v>No</x:v>
      </x:c>
      <x:c r="K9" s="56" t="n">
        <x:f>IF(OR(C9="",H9="",I9&lt;&gt;"Yes"),0,IF(C9="Book credit",H9,IF(C9="Book debit",-H9,0)))</x:f>
        <x:v>-35</x:v>
      </x:c>
      <x:c r="L9" s="62" t="str">
        <x:v>Post verified fee into books</x:v>
      </x:c>
    </x:row>
    <x:row r="10" ht="23" customHeight="1">
      <x:c r="A10" s="40" t="str">
        <x:v>J-002</x:v>
      </x:c>
      <x:c r="B10" s="42" t="n">
        <x:v>46295</x:v>
      </x:c>
      <x:c r="C10" s="40" t="str">
        <x:v>Book credit</x:v>
      </x:c>
      <x:c r="D10" s="40" t="str">
        <x:v>INT-09</x:v>
      </x:c>
      <x:c r="E10" s="40" t="str">
        <x:v>Interest credit</x:v>
      </x:c>
      <x:c r="F10" s="40" t="str">
        <x:v>Cash</x:v>
      </x:c>
      <x:c r="G10" s="40" t="str">
        <x:v>Interest Income</x:v>
      </x:c>
      <x:c r="H10" s="78" t="n">
        <x:v>20</x:v>
      </x:c>
      <x:c r="I10" s="40" t="str">
        <x:v>Yes</x:v>
      </x:c>
      <x:c r="J10" s="40" t="str">
        <x:v>No</x:v>
      </x:c>
      <x:c r="K10" s="56" t="n">
        <x:f>IF(OR(C10="",H10="",I10&lt;&gt;"Yes"),0,IF(C10="Book credit",H10,IF(C10="Book debit",-H10,0)))</x:f>
        <x:v>20</x:v>
      </x:c>
      <x:c r="L10" s="62" t="str">
        <x:v>Post verified interest</x:v>
      </x:c>
    </x:row>
    <x:row r="11" ht="23" customHeight="1">
      <x:c r="A11" s="40" t="str">
        <x:v>J-003</x:v>
      </x:c>
      <x:c r="B11" s="42" t="n">
        <x:v>46295</x:v>
      </x:c>
      <x:c r="C11" s="40" t="str">
        <x:v>Book debit</x:v>
      </x:c>
      <x:c r="D11" s="40" t="str">
        <x:v>AUTOPAY-09</x:v>
      </x:c>
      <x:c r="E11" s="40" t="str">
        <x:v>Automatic software subscription</x:v>
      </x:c>
      <x:c r="F11" s="40" t="str">
        <x:v>Software Expense</x:v>
      </x:c>
      <x:c r="G11" s="40" t="str">
        <x:v>Cash</x:v>
      </x:c>
      <x:c r="H11" s="78" t="n">
        <x:v>95</x:v>
      </x:c>
      <x:c r="I11" s="40" t="str">
        <x:v>Yes</x:v>
      </x:c>
      <x:c r="J11" s="40" t="str">
        <x:v>No</x:v>
      </x:c>
      <x:c r="K11" s="56" t="n">
        <x:f>IF(OR(C11="",H11="",I11&lt;&gt;"Yes"),0,IF(C11="Book credit",H11,IF(C11="Book debit",-H11,0)))</x:f>
        <x:v>-95</x:v>
      </x:c>
      <x:c r="L11" s="62" t="str">
        <x:v>Check subscription receipt</x:v>
      </x:c>
    </x:row>
    <x:row r="12" ht="23" customHeight="1">
      <x:c r="A12" s="40"/>
      <x:c r="B12" s="42"/>
      <x:c r="C12" s="40"/>
      <x:c r="D12" s="40"/>
      <x:c r="E12" s="40"/>
      <x:c r="F12" s="40"/>
      <x:c r="G12" s="40"/>
      <x:c r="H12" s="78"/>
      <x:c r="I12" s="40"/>
      <x:c r="J12" s="40"/>
      <x:c r="K12" s="56" t="n">
        <x:f>IF(OR(C12="",H12="",I12&lt;&gt;"Yes"),0,IF(C12="Book credit",H12,IF(C12="Book debit",-H12,0)))</x:f>
        <x:v>0</x:v>
      </x:c>
      <x:c r="L12" s="62"/>
    </x:row>
    <x:row r="13" ht="23" customHeight="1">
      <x:c r="A13" s="40"/>
      <x:c r="B13" s="42"/>
      <x:c r="C13" s="40"/>
      <x:c r="D13" s="40"/>
      <x:c r="E13" s="40"/>
      <x:c r="F13" s="40"/>
      <x:c r="G13" s="40"/>
      <x:c r="H13" s="78"/>
      <x:c r="I13" s="40"/>
      <x:c r="J13" s="40"/>
      <x:c r="K13" s="56" t="n">
        <x:f>IF(OR(C13="",H13="",I13&lt;&gt;"Yes"),0,IF(C13="Book credit",H13,IF(C13="Book debit",-H13,0)))</x:f>
        <x:v>0</x:v>
      </x:c>
      <x:c r="L13" s="62"/>
    </x:row>
    <x:row r="14" ht="23" customHeight="1">
      <x:c r="A14" s="40"/>
      <x:c r="B14" s="42"/>
      <x:c r="C14" s="40"/>
      <x:c r="D14" s="40"/>
      <x:c r="E14" s="40"/>
      <x:c r="F14" s="40"/>
      <x:c r="G14" s="40"/>
      <x:c r="H14" s="78"/>
      <x:c r="I14" s="40"/>
      <x:c r="J14" s="40"/>
      <x:c r="K14" s="56" t="n">
        <x:f>IF(OR(C14="",H14="",I14&lt;&gt;"Yes"),0,IF(C14="Book credit",H14,IF(C14="Book debit",-H14,0)))</x:f>
        <x:v>0</x:v>
      </x:c>
      <x:c r="L14" s="62"/>
    </x:row>
    <x:row r="15" ht="23" customHeight="1">
      <x:c r="A15" s="40"/>
      <x:c r="B15" s="42"/>
      <x:c r="C15" s="40"/>
      <x:c r="D15" s="40"/>
      <x:c r="E15" s="40"/>
      <x:c r="F15" s="40"/>
      <x:c r="G15" s="40"/>
      <x:c r="H15" s="78"/>
      <x:c r="I15" s="40"/>
      <x:c r="J15" s="40"/>
      <x:c r="K15" s="56" t="n">
        <x:f>IF(OR(C15="",H15="",I15&lt;&gt;"Yes"),0,IF(C15="Book credit",H15,IF(C15="Book debit",-H15,0)))</x:f>
        <x:v>0</x:v>
      </x:c>
      <x:c r="L15" s="62"/>
    </x:row>
    <x:row r="16" ht="23" customHeight="1">
      <x:c r="A16" s="40"/>
      <x:c r="B16" s="42"/>
      <x:c r="C16" s="40"/>
      <x:c r="D16" s="40"/>
      <x:c r="E16" s="40"/>
      <x:c r="F16" s="40"/>
      <x:c r="G16" s="40"/>
      <x:c r="H16" s="78"/>
      <x:c r="I16" s="40"/>
      <x:c r="J16" s="40"/>
      <x:c r="K16" s="56" t="n">
        <x:f>IF(OR(C16="",H16="",I16&lt;&gt;"Yes"),0,IF(C16="Book credit",H16,IF(C16="Book debit",-H16,0)))</x:f>
        <x:v>0</x:v>
      </x:c>
      <x:c r="L16" s="62"/>
    </x:row>
    <x:row r="17" ht="23" customHeight="1">
      <x:c r="A17" s="40"/>
      <x:c r="B17" s="42"/>
      <x:c r="C17" s="40"/>
      <x:c r="D17" s="40"/>
      <x:c r="E17" s="40"/>
      <x:c r="F17" s="40"/>
      <x:c r="G17" s="40"/>
      <x:c r="H17" s="78"/>
      <x:c r="I17" s="40"/>
      <x:c r="J17" s="40"/>
      <x:c r="K17" s="56" t="n">
        <x:f>IF(OR(C17="",H17="",I17&lt;&gt;"Yes"),0,IF(C17="Book credit",H17,IF(C17="Book debit",-H17,0)))</x:f>
        <x:v>0</x:v>
      </x:c>
      <x:c r="L17" s="62"/>
    </x:row>
    <x:row r="18" ht="23" customHeight="1">
      <x:c r="A18" s="40"/>
      <x:c r="B18" s="42"/>
      <x:c r="C18" s="40"/>
      <x:c r="D18" s="40"/>
      <x:c r="E18" s="40"/>
      <x:c r="F18" s="40"/>
      <x:c r="G18" s="40"/>
      <x:c r="H18" s="78"/>
      <x:c r="I18" s="40"/>
      <x:c r="J18" s="40"/>
      <x:c r="K18" s="56" t="n">
        <x:f>IF(OR(C18="",H18="",I18&lt;&gt;"Yes"),0,IF(C18="Book credit",H18,IF(C18="Book debit",-H18,0)))</x:f>
        <x:v>0</x:v>
      </x:c>
      <x:c r="L18" s="62"/>
    </x:row>
    <x:row r="19" ht="23" customHeight="1">
      <x:c r="A19" s="40"/>
      <x:c r="B19" s="42"/>
      <x:c r="C19" s="40"/>
      <x:c r="D19" s="40"/>
      <x:c r="E19" s="40"/>
      <x:c r="F19" s="40"/>
      <x:c r="G19" s="40"/>
      <x:c r="H19" s="78"/>
      <x:c r="I19" s="40"/>
      <x:c r="J19" s="40"/>
      <x:c r="K19" s="56" t="n">
        <x:f>IF(OR(C19="",H19="",I19&lt;&gt;"Yes"),0,IF(C19="Book credit",H19,IF(C19="Book debit",-H19,0)))</x:f>
        <x:v>0</x:v>
      </x:c>
      <x:c r="L19" s="62"/>
    </x:row>
    <x:row r="20" ht="23" customHeight="1">
      <x:c r="A20" s="40"/>
      <x:c r="B20" s="42"/>
      <x:c r="C20" s="40"/>
      <x:c r="D20" s="40"/>
      <x:c r="E20" s="40"/>
      <x:c r="F20" s="40"/>
      <x:c r="G20" s="40"/>
      <x:c r="H20" s="78"/>
      <x:c r="I20" s="40"/>
      <x:c r="J20" s="40"/>
      <x:c r="K20" s="56" t="n">
        <x:f>IF(OR(C20="",H20="",I20&lt;&gt;"Yes"),0,IF(C20="Book credit",H20,IF(C20="Book debit",-H20,0)))</x:f>
        <x:v>0</x:v>
      </x:c>
      <x:c r="L20" s="62"/>
    </x:row>
    <x:row r="21" ht="23" customHeight="1">
      <x:c r="A21" s="40"/>
      <x:c r="B21" s="42"/>
      <x:c r="C21" s="40"/>
      <x:c r="D21" s="40"/>
      <x:c r="E21" s="40"/>
      <x:c r="F21" s="40"/>
      <x:c r="G21" s="40"/>
      <x:c r="H21" s="78"/>
      <x:c r="I21" s="40"/>
      <x:c r="J21" s="40"/>
      <x:c r="K21" s="56" t="n">
        <x:f>IF(OR(C21="",H21="",I21&lt;&gt;"Yes"),0,IF(C21="Book credit",H21,IF(C21="Book debit",-H21,0)))</x:f>
        <x:v>0</x:v>
      </x:c>
      <x:c r="L21" s="62"/>
    </x:row>
    <x:row r="22" ht="23" customHeight="1">
      <x:c r="A22" s="40"/>
      <x:c r="B22" s="42"/>
      <x:c r="C22" s="40"/>
      <x:c r="D22" s="40"/>
      <x:c r="E22" s="40"/>
      <x:c r="F22" s="40"/>
      <x:c r="G22" s="40"/>
      <x:c r="H22" s="78"/>
      <x:c r="I22" s="40"/>
      <x:c r="J22" s="40"/>
      <x:c r="K22" s="56" t="n">
        <x:f>IF(OR(C22="",H22="",I22&lt;&gt;"Yes"),0,IF(C22="Book credit",H22,IF(C22="Book debit",-H22,0)))</x:f>
        <x:v>0</x:v>
      </x:c>
      <x:c r="L22" s="62"/>
    </x:row>
    <x:row r="23" ht="23" customHeight="1">
      <x:c r="A23" s="40"/>
      <x:c r="B23" s="42"/>
      <x:c r="C23" s="40"/>
      <x:c r="D23" s="40"/>
      <x:c r="E23" s="40"/>
      <x:c r="F23" s="40"/>
      <x:c r="G23" s="40"/>
      <x:c r="H23" s="78"/>
      <x:c r="I23" s="40"/>
      <x:c r="J23" s="40"/>
      <x:c r="K23" s="56" t="n">
        <x:f>IF(OR(C23="",H23="",I23&lt;&gt;"Yes"),0,IF(C23="Book credit",H23,IF(C23="Book debit",-H23,0)))</x:f>
        <x:v>0</x:v>
      </x:c>
      <x:c r="L23" s="62"/>
    </x:row>
    <x:row r="24" ht="23" customHeight="1">
      <x:c r="A24" s="40"/>
      <x:c r="B24" s="42"/>
      <x:c r="C24" s="40"/>
      <x:c r="D24" s="40"/>
      <x:c r="E24" s="40"/>
      <x:c r="F24" s="40"/>
      <x:c r="G24" s="40"/>
      <x:c r="H24" s="78"/>
      <x:c r="I24" s="40"/>
      <x:c r="J24" s="40"/>
      <x:c r="K24" s="56" t="n">
        <x:f>IF(OR(C24="",H24="",I24&lt;&gt;"Yes"),0,IF(C24="Book credit",H24,IF(C24="Book debit",-H24,0)))</x:f>
        <x:v>0</x:v>
      </x:c>
      <x:c r="L24" s="62"/>
    </x:row>
    <x:row r="25" ht="23" customHeight="1">
      <x:c r="A25" s="40"/>
      <x:c r="B25" s="42"/>
      <x:c r="C25" s="40"/>
      <x:c r="D25" s="40"/>
      <x:c r="E25" s="40"/>
      <x:c r="F25" s="40"/>
      <x:c r="G25" s="40"/>
      <x:c r="H25" s="78"/>
      <x:c r="I25" s="40"/>
      <x:c r="J25" s="40"/>
      <x:c r="K25" s="56" t="n">
        <x:f>IF(OR(C25="",H25="",I25&lt;&gt;"Yes"),0,IF(C25="Book credit",H25,IF(C25="Book debit",-H25,0)))</x:f>
        <x:v>0</x:v>
      </x:c>
      <x:c r="L25" s="62"/>
    </x:row>
    <x:row r="26" ht="23" customHeight="1">
      <x:c r="A26" s="40"/>
      <x:c r="B26" s="42"/>
      <x:c r="C26" s="40"/>
      <x:c r="D26" s="40"/>
      <x:c r="E26" s="40"/>
      <x:c r="F26" s="40"/>
      <x:c r="G26" s="40"/>
      <x:c r="H26" s="78"/>
      <x:c r="I26" s="40"/>
      <x:c r="J26" s="40"/>
      <x:c r="K26" s="56" t="n">
        <x:f>IF(OR(C26="",H26="",I26&lt;&gt;"Yes"),0,IF(C26="Book credit",H26,IF(C26="Book debit",-H26,0)))</x:f>
        <x:v>0</x:v>
      </x:c>
      <x:c r="L26" s="62"/>
    </x:row>
    <x:row r="27" ht="23" customHeight="1">
      <x:c r="A27" s="40"/>
      <x:c r="B27" s="42"/>
      <x:c r="C27" s="40"/>
      <x:c r="D27" s="40"/>
      <x:c r="E27" s="40"/>
      <x:c r="F27" s="40"/>
      <x:c r="G27" s="40"/>
      <x:c r="H27" s="78"/>
      <x:c r="I27" s="40"/>
      <x:c r="J27" s="40"/>
      <x:c r="K27" s="56" t="n">
        <x:f>IF(OR(C27="",H27="",I27&lt;&gt;"Yes"),0,IF(C27="Book credit",H27,IF(C27="Book debit",-H27,0)))</x:f>
        <x:v>0</x:v>
      </x:c>
      <x:c r="L27" s="62"/>
    </x:row>
    <x:row r="28" ht="23" customHeight="1">
      <x:c r="A28" s="40"/>
      <x:c r="B28" s="42"/>
      <x:c r="C28" s="40"/>
      <x:c r="D28" s="40"/>
      <x:c r="E28" s="40"/>
      <x:c r="F28" s="40"/>
      <x:c r="G28" s="40"/>
      <x:c r="H28" s="78"/>
      <x:c r="I28" s="40"/>
      <x:c r="J28" s="40"/>
      <x:c r="K28" s="56" t="n">
        <x:f>IF(OR(C28="",H28="",I28&lt;&gt;"Yes"),0,IF(C28="Book credit",H28,IF(C28="Book debit",-H28,0)))</x:f>
        <x:v>0</x:v>
      </x:c>
      <x:c r="L28" s="62"/>
    </x:row>
    <x:row r="29" ht="23" customHeight="1">
      <x:c r="A29" s="40"/>
      <x:c r="B29" s="42"/>
      <x:c r="C29" s="40"/>
      <x:c r="D29" s="40"/>
      <x:c r="E29" s="40"/>
      <x:c r="F29" s="40"/>
      <x:c r="G29" s="40"/>
      <x:c r="H29" s="78"/>
      <x:c r="I29" s="40"/>
      <x:c r="J29" s="40"/>
      <x:c r="K29" s="56" t="n">
        <x:f>IF(OR(C29="",H29="",I29&lt;&gt;"Yes"),0,IF(C29="Book credit",H29,IF(C29="Book debit",-H29,0)))</x:f>
        <x:v>0</x:v>
      </x:c>
      <x:c r="L29" s="62"/>
    </x:row>
    <x:row r="30" ht="23" customHeight="1">
      <x:c r="A30" s="40"/>
      <x:c r="B30" s="42"/>
      <x:c r="C30" s="40"/>
      <x:c r="D30" s="40"/>
      <x:c r="E30" s="40"/>
      <x:c r="F30" s="40"/>
      <x:c r="G30" s="40"/>
      <x:c r="H30" s="78"/>
      <x:c r="I30" s="40"/>
      <x:c r="J30" s="40"/>
      <x:c r="K30" s="56" t="n">
        <x:f>IF(OR(C30="",H30="",I30&lt;&gt;"Yes"),0,IF(C30="Book credit",H30,IF(C30="Book debit",-H30,0)))</x:f>
        <x:v>0</x:v>
      </x:c>
      <x:c r="L30" s="62"/>
    </x:row>
    <x:row r="31" ht="23" customHeight="1">
      <x:c r="A31" s="40"/>
      <x:c r="B31" s="42"/>
      <x:c r="C31" s="40"/>
      <x:c r="D31" s="40"/>
      <x:c r="E31" s="40"/>
      <x:c r="F31" s="40"/>
      <x:c r="G31" s="40"/>
      <x:c r="H31" s="78"/>
      <x:c r="I31" s="40"/>
      <x:c r="J31" s="40"/>
      <x:c r="K31" s="56" t="n">
        <x:f>IF(OR(C31="",H31="",I31&lt;&gt;"Yes"),0,IF(C31="Book credit",H31,IF(C31="Book debit",-H31,0)))</x:f>
        <x:v>0</x:v>
      </x:c>
      <x:c r="L31" s="62"/>
    </x:row>
    <x:row r="32" ht="23" customHeight="1">
      <x:c r="A32" s="40"/>
      <x:c r="B32" s="42"/>
      <x:c r="C32" s="40"/>
      <x:c r="D32" s="40"/>
      <x:c r="E32" s="40"/>
      <x:c r="F32" s="40"/>
      <x:c r="G32" s="40"/>
      <x:c r="H32" s="78"/>
      <x:c r="I32" s="40"/>
      <x:c r="J32" s="40"/>
      <x:c r="K32" s="56" t="n">
        <x:f>IF(OR(C32="",H32="",I32&lt;&gt;"Yes"),0,IF(C32="Book credit",H32,IF(C32="Book debit",-H32,0)))</x:f>
        <x:v>0</x:v>
      </x:c>
      <x:c r="L32" s="62"/>
    </x:row>
    <x:row r="33" ht="23" customHeight="1">
      <x:c r="A33" s="40"/>
      <x:c r="B33" s="42"/>
      <x:c r="C33" s="40"/>
      <x:c r="D33" s="40"/>
      <x:c r="E33" s="40"/>
      <x:c r="F33" s="40"/>
      <x:c r="G33" s="40"/>
      <x:c r="H33" s="78"/>
      <x:c r="I33" s="40"/>
      <x:c r="J33" s="40"/>
      <x:c r="K33" s="56" t="n">
        <x:f>IF(OR(C33="",H33="",I33&lt;&gt;"Yes"),0,IF(C33="Book credit",H33,IF(C33="Book debit",-H33,0)))</x:f>
        <x:v>0</x:v>
      </x:c>
      <x:c r="L33" s="62"/>
    </x:row>
    <x:row r="34" ht="23" customHeight="1">
      <x:c r="A34" s="40"/>
      <x:c r="B34" s="42"/>
      <x:c r="C34" s="40"/>
      <x:c r="D34" s="40"/>
      <x:c r="E34" s="40"/>
      <x:c r="F34" s="40"/>
      <x:c r="G34" s="40"/>
      <x:c r="H34" s="78"/>
      <x:c r="I34" s="40"/>
      <x:c r="J34" s="40"/>
      <x:c r="K34" s="56" t="n">
        <x:f>IF(OR(C34="",H34="",I34&lt;&gt;"Yes"),0,IF(C34="Book credit",H34,IF(C34="Book debit",-H34,0)))</x:f>
        <x:v>0</x:v>
      </x:c>
      <x:c r="L34" s="62"/>
    </x:row>
    <x:row r="35" ht="23" customHeight="1">
      <x:c r="A35" s="40"/>
      <x:c r="B35" s="42"/>
      <x:c r="C35" s="40"/>
      <x:c r="D35" s="40"/>
      <x:c r="E35" s="40"/>
      <x:c r="F35" s="40"/>
      <x:c r="G35" s="40"/>
      <x:c r="H35" s="78"/>
      <x:c r="I35" s="40"/>
      <x:c r="J35" s="40"/>
      <x:c r="K35" s="56" t="n">
        <x:f>IF(OR(C35="",H35="",I35&lt;&gt;"Yes"),0,IF(C35="Book credit",H35,IF(C35="Book debit",-H35,0)))</x:f>
        <x:v>0</x:v>
      </x:c>
      <x:c r="L35" s="62"/>
    </x:row>
    <x:row r="36" ht="23" customHeight="1">
      <x:c r="A36" s="40"/>
      <x:c r="B36" s="42"/>
      <x:c r="C36" s="40"/>
      <x:c r="D36" s="40"/>
      <x:c r="E36" s="40"/>
      <x:c r="F36" s="40"/>
      <x:c r="G36" s="40"/>
      <x:c r="H36" s="78"/>
      <x:c r="I36" s="40"/>
      <x:c r="J36" s="40"/>
      <x:c r="K36" s="56" t="n">
        <x:f>IF(OR(C36="",H36="",I36&lt;&gt;"Yes"),0,IF(C36="Book credit",H36,IF(C36="Book debit",-H36,0)))</x:f>
        <x:v>0</x:v>
      </x:c>
      <x:c r="L36" s="62"/>
    </x:row>
    <x:row r="37" ht="23" customHeight="1">
      <x:c r="A37" s="40"/>
      <x:c r="B37" s="42"/>
      <x:c r="C37" s="40"/>
      <x:c r="D37" s="40"/>
      <x:c r="E37" s="40"/>
      <x:c r="F37" s="40"/>
      <x:c r="G37" s="40"/>
      <x:c r="H37" s="78"/>
      <x:c r="I37" s="40"/>
      <x:c r="J37" s="40"/>
      <x:c r="K37" s="56" t="n">
        <x:f>IF(OR(C37="",H37="",I37&lt;&gt;"Yes"),0,IF(C37="Book credit",H37,IF(C37="Book debit",-H37,0)))</x:f>
        <x:v>0</x:v>
      </x:c>
      <x:c r="L37" s="62"/>
    </x:row>
    <x:row r="38" ht="23" customHeight="1">
      <x:c r="A38" s="40"/>
      <x:c r="B38" s="42"/>
      <x:c r="C38" s="40"/>
      <x:c r="D38" s="40"/>
      <x:c r="E38" s="40"/>
      <x:c r="F38" s="40"/>
      <x:c r="G38" s="40"/>
      <x:c r="H38" s="78"/>
      <x:c r="I38" s="40"/>
      <x:c r="J38" s="40"/>
      <x:c r="K38" s="56" t="n">
        <x:f>IF(OR(C38="",H38="",I38&lt;&gt;"Yes"),0,IF(C38="Book credit",H38,IF(C38="Book debit",-H38,0)))</x:f>
        <x:v>0</x:v>
      </x:c>
      <x:c r="L38" s="62"/>
    </x:row>
    <x:row r="39" ht="23" customHeight="1">
      <x:c r="A39" s="40"/>
      <x:c r="B39" s="42"/>
      <x:c r="C39" s="40"/>
      <x:c r="D39" s="40"/>
      <x:c r="E39" s="40"/>
      <x:c r="F39" s="40"/>
      <x:c r="G39" s="40"/>
      <x:c r="H39" s="78"/>
      <x:c r="I39" s="40"/>
      <x:c r="J39" s="40"/>
      <x:c r="K39" s="56" t="n">
        <x:f>IF(OR(C39="",H39="",I39&lt;&gt;"Yes"),0,IF(C39="Book credit",H39,IF(C39="Book debit",-H39,0)))</x:f>
        <x:v>0</x:v>
      </x:c>
      <x:c r="L39" s="62"/>
    </x:row>
    <x:row r="40" ht="23" customHeight="1">
      <x:c r="A40" s="40"/>
      <x:c r="B40" s="42"/>
      <x:c r="C40" s="40"/>
      <x:c r="D40" s="40"/>
      <x:c r="E40" s="40"/>
      <x:c r="F40" s="40"/>
      <x:c r="G40" s="40"/>
      <x:c r="H40" s="78"/>
      <x:c r="I40" s="40"/>
      <x:c r="J40" s="40"/>
      <x:c r="K40" s="56" t="n">
        <x:f>IF(OR(C40="",H40="",I40&lt;&gt;"Yes"),0,IF(C40="Book credit",H40,IF(C40="Book debit",-H40,0)))</x:f>
        <x:v>0</x:v>
      </x:c>
      <x:c r="L40" s="62"/>
    </x:row>
    <x:row r="41" ht="23" customHeight="1">
      <x:c r="A41" s="40"/>
      <x:c r="B41" s="42"/>
      <x:c r="C41" s="40"/>
      <x:c r="D41" s="40"/>
      <x:c r="E41" s="40"/>
      <x:c r="F41" s="40"/>
      <x:c r="G41" s="40"/>
      <x:c r="H41" s="78"/>
      <x:c r="I41" s="40"/>
      <x:c r="J41" s="40"/>
      <x:c r="K41" s="56" t="n">
        <x:f>IF(OR(C41="",H41="",I41&lt;&gt;"Yes"),0,IF(C41="Book credit",H41,IF(C41="Book debit",-H41,0)))</x:f>
        <x:v>0</x:v>
      </x:c>
      <x:c r="L41" s="62"/>
    </x:row>
    <x:row r="42" ht="23" customHeight="1">
      <x:c r="A42" s="40"/>
      <x:c r="B42" s="42"/>
      <x:c r="C42" s="40"/>
      <x:c r="D42" s="40"/>
      <x:c r="E42" s="40"/>
      <x:c r="F42" s="40"/>
      <x:c r="G42" s="40"/>
      <x:c r="H42" s="78"/>
      <x:c r="I42" s="40"/>
      <x:c r="J42" s="40"/>
      <x:c r="K42" s="56" t="n">
        <x:f>IF(OR(C42="",H42="",I42&lt;&gt;"Yes"),0,IF(C42="Book credit",H42,IF(C42="Book debit",-H42,0)))</x:f>
        <x:v>0</x:v>
      </x:c>
      <x:c r="L42" s="62"/>
    </x:row>
    <x:row r="43" ht="23" customHeight="1">
      <x:c r="A43" s="40"/>
      <x:c r="B43" s="42"/>
      <x:c r="C43" s="40"/>
      <x:c r="D43" s="40"/>
      <x:c r="E43" s="40"/>
      <x:c r="F43" s="40"/>
      <x:c r="G43" s="40"/>
      <x:c r="H43" s="78"/>
      <x:c r="I43" s="40"/>
      <x:c r="J43" s="40"/>
      <x:c r="K43" s="56" t="n">
        <x:f>IF(OR(C43="",H43="",I43&lt;&gt;"Yes"),0,IF(C43="Book credit",H43,IF(C43="Book debit",-H43,0)))</x:f>
        <x:v>0</x:v>
      </x:c>
      <x:c r="L43" s="62"/>
    </x:row>
    <x:row r="44" ht="23" customHeight="1">
      <x:c r="A44" s="40"/>
      <x:c r="B44" s="42"/>
      <x:c r="C44" s="40"/>
      <x:c r="D44" s="40"/>
      <x:c r="E44" s="40"/>
      <x:c r="F44" s="40"/>
      <x:c r="G44" s="40"/>
      <x:c r="H44" s="78"/>
      <x:c r="I44" s="40"/>
      <x:c r="J44" s="40"/>
      <x:c r="K44" s="56" t="n">
        <x:f>IF(OR(C44="",H44="",I44&lt;&gt;"Yes"),0,IF(C44="Book credit",H44,IF(C44="Book debit",-H44,0)))</x:f>
        <x:v>0</x:v>
      </x:c>
      <x:c r="L44" s="62"/>
    </x:row>
    <x:row r="45" ht="23" customHeight="1">
      <x:c r="A45" s="40"/>
      <x:c r="B45" s="42"/>
      <x:c r="C45" s="40"/>
      <x:c r="D45" s="40"/>
      <x:c r="E45" s="40"/>
      <x:c r="F45" s="40"/>
      <x:c r="G45" s="40"/>
      <x:c r="H45" s="78"/>
      <x:c r="I45" s="40"/>
      <x:c r="J45" s="40"/>
      <x:c r="K45" s="56" t="n">
        <x:f>IF(OR(C45="",H45="",I45&lt;&gt;"Yes"),0,IF(C45="Book credit",H45,IF(C45="Book debit",-H45,0)))</x:f>
        <x:v>0</x:v>
      </x:c>
      <x:c r="L45" s="62"/>
    </x:row>
    <x:row r="46" ht="23" customHeight="1">
      <x:c r="A46" s="40"/>
      <x:c r="B46" s="42"/>
      <x:c r="C46" s="40"/>
      <x:c r="D46" s="40"/>
      <x:c r="E46" s="40"/>
      <x:c r="F46" s="40"/>
      <x:c r="G46" s="40"/>
      <x:c r="H46" s="78"/>
      <x:c r="I46" s="40"/>
      <x:c r="J46" s="40"/>
      <x:c r="K46" s="56" t="n">
        <x:f>IF(OR(C46="",H46="",I46&lt;&gt;"Yes"),0,IF(C46="Book credit",H46,IF(C46="Book debit",-H46,0)))</x:f>
        <x:v>0</x:v>
      </x:c>
      <x:c r="L46" s="62"/>
    </x:row>
    <x:row r="47" ht="23" customHeight="1">
      <x:c r="A47" s="40"/>
      <x:c r="B47" s="42"/>
      <x:c r="C47" s="40"/>
      <x:c r="D47" s="40"/>
      <x:c r="E47" s="40"/>
      <x:c r="F47" s="40"/>
      <x:c r="G47" s="40"/>
      <x:c r="H47" s="78"/>
      <x:c r="I47" s="40"/>
      <x:c r="J47" s="40"/>
      <x:c r="K47" s="56" t="n">
        <x:f>IF(OR(C47="",H47="",I47&lt;&gt;"Yes"),0,IF(C47="Book credit",H47,IF(C47="Book debit",-H47,0)))</x:f>
        <x:v>0</x:v>
      </x:c>
      <x:c r="L47" s="62"/>
    </x:row>
    <x:row r="48" ht="23" customHeight="1">
      <x:c r="A48" s="40"/>
      <x:c r="B48" s="42"/>
      <x:c r="C48" s="40"/>
      <x:c r="D48" s="40"/>
      <x:c r="E48" s="40"/>
      <x:c r="F48" s="40"/>
      <x:c r="G48" s="40"/>
      <x:c r="H48" s="78"/>
      <x:c r="I48" s="40"/>
      <x:c r="J48" s="40"/>
      <x:c r="K48" s="56" t="n">
        <x:f>IF(OR(C48="",H48="",I48&lt;&gt;"Yes"),0,IF(C48="Book credit",H48,IF(C48="Book debit",-H48,0)))</x:f>
        <x:v>0</x:v>
      </x:c>
      <x:c r="L48" s="62"/>
    </x:row>
    <x:row r="49" ht="23" customHeight="1">
      <x:c r="A49" s="40"/>
      <x:c r="B49" s="42"/>
      <x:c r="C49" s="40"/>
      <x:c r="D49" s="40"/>
      <x:c r="E49" s="40"/>
      <x:c r="F49" s="40"/>
      <x:c r="G49" s="40"/>
      <x:c r="H49" s="78"/>
      <x:c r="I49" s="40"/>
      <x:c r="J49" s="40"/>
      <x:c r="K49" s="56" t="n">
        <x:f>IF(OR(C49="",H49="",I49&lt;&gt;"Yes"),0,IF(C49="Book credit",H49,IF(C49="Book debit",-H49,0)))</x:f>
        <x:v>0</x:v>
      </x:c>
      <x:c r="L49" s="62"/>
    </x:row>
    <x:row r="50" ht="23" customHeight="1">
      <x:c r="A50" s="40"/>
      <x:c r="B50" s="42"/>
      <x:c r="C50" s="40"/>
      <x:c r="D50" s="40"/>
      <x:c r="E50" s="40"/>
      <x:c r="F50" s="40"/>
      <x:c r="G50" s="40"/>
      <x:c r="H50" s="78"/>
      <x:c r="I50" s="40"/>
      <x:c r="J50" s="40"/>
      <x:c r="K50" s="56" t="n">
        <x:f>IF(OR(C50="",H50="",I50&lt;&gt;"Yes"),0,IF(C50="Book credit",H50,IF(C50="Book debit",-H50,0)))</x:f>
        <x:v>0</x:v>
      </x:c>
      <x:c r="L50" s="62"/>
    </x:row>
    <x:row r="51" ht="23" customHeight="1">
      <x:c r="A51" s="40"/>
      <x:c r="B51" s="42"/>
      <x:c r="C51" s="40"/>
      <x:c r="D51" s="40"/>
      <x:c r="E51" s="40"/>
      <x:c r="F51" s="40"/>
      <x:c r="G51" s="40"/>
      <x:c r="H51" s="78"/>
      <x:c r="I51" s="40"/>
      <x:c r="J51" s="40"/>
      <x:c r="K51" s="56" t="n">
        <x:f>IF(OR(C51="",H51="",I51&lt;&gt;"Yes"),0,IF(C51="Book credit",H51,IF(C51="Book debit",-H51,0)))</x:f>
        <x:v>0</x:v>
      </x:c>
      <x:c r="L51" s="62"/>
    </x:row>
    <x:row r="52" ht="23" customHeight="1">
      <x:c r="A52" s="40"/>
      <x:c r="B52" s="42"/>
      <x:c r="C52" s="40"/>
      <x:c r="D52" s="40"/>
      <x:c r="E52" s="40"/>
      <x:c r="F52" s="40"/>
      <x:c r="G52" s="40"/>
      <x:c r="H52" s="78"/>
      <x:c r="I52" s="40"/>
      <x:c r="J52" s="40"/>
      <x:c r="K52" s="56" t="n">
        <x:f>IF(OR(C52="",H52="",I52&lt;&gt;"Yes"),0,IF(C52="Book credit",H52,IF(C52="Book debit",-H52,0)))</x:f>
        <x:v>0</x:v>
      </x:c>
      <x:c r="L52" s="62"/>
    </x:row>
    <x:row r="53" ht="23" customHeight="1">
      <x:c r="A53" s="40"/>
      <x:c r="B53" s="42"/>
      <x:c r="C53" s="40"/>
      <x:c r="D53" s="40"/>
      <x:c r="E53" s="40"/>
      <x:c r="F53" s="40"/>
      <x:c r="G53" s="40"/>
      <x:c r="H53" s="78"/>
      <x:c r="I53" s="40"/>
      <x:c r="J53" s="40"/>
      <x:c r="K53" s="56" t="n">
        <x:f>IF(OR(C53="",H53="",I53&lt;&gt;"Yes"),0,IF(C53="Book credit",H53,IF(C53="Book debit",-H53,0)))</x:f>
        <x:v>0</x:v>
      </x:c>
      <x:c r="L53" s="62"/>
    </x:row>
    <x:row r="54" ht="23" customHeight="1">
      <x:c r="A54" s="40"/>
      <x:c r="B54" s="42"/>
      <x:c r="C54" s="40"/>
      <x:c r="D54" s="40"/>
      <x:c r="E54" s="40"/>
      <x:c r="F54" s="40"/>
      <x:c r="G54" s="40"/>
      <x:c r="H54" s="78"/>
      <x:c r="I54" s="40"/>
      <x:c r="J54" s="40"/>
      <x:c r="K54" s="56" t="n">
        <x:f>IF(OR(C54="",H54="",I54&lt;&gt;"Yes"),0,IF(C54="Book credit",H54,IF(C54="Book debit",-H54,0)))</x:f>
        <x:v>0</x:v>
      </x:c>
      <x:c r="L54" s="62"/>
    </x:row>
    <x:row r="55" ht="23" customHeight="1">
      <x:c r="A55" s="40"/>
      <x:c r="B55" s="42"/>
      <x:c r="C55" s="40"/>
      <x:c r="D55" s="40"/>
      <x:c r="E55" s="40"/>
      <x:c r="F55" s="40"/>
      <x:c r="G55" s="40"/>
      <x:c r="H55" s="78"/>
      <x:c r="I55" s="40"/>
      <x:c r="J55" s="40"/>
      <x:c r="K55" s="56" t="n">
        <x:f>IF(OR(C55="",H55="",I55&lt;&gt;"Yes"),0,IF(C55="Book credit",H55,IF(C55="Book debit",-H55,0)))</x:f>
        <x:v>0</x:v>
      </x:c>
      <x:c r="L55" s="62"/>
    </x:row>
    <x:row r="56" ht="23" customHeight="1">
      <x:c r="A56" s="40"/>
      <x:c r="B56" s="42"/>
      <x:c r="C56" s="40"/>
      <x:c r="D56" s="40"/>
      <x:c r="E56" s="40"/>
      <x:c r="F56" s="40"/>
      <x:c r="G56" s="40"/>
      <x:c r="H56" s="78"/>
      <x:c r="I56" s="40"/>
      <x:c r="J56" s="40"/>
      <x:c r="K56" s="56" t="n">
        <x:f>IF(OR(C56="",H56="",I56&lt;&gt;"Yes"),0,IF(C56="Book credit",H56,IF(C56="Book debit",-H56,0)))</x:f>
        <x:v>0</x:v>
      </x:c>
      <x:c r="L56" s="62"/>
    </x:row>
    <x:row r="57" ht="23" customHeight="1">
      <x:c r="A57" s="40"/>
      <x:c r="B57" s="42"/>
      <x:c r="C57" s="40"/>
      <x:c r="D57" s="40"/>
      <x:c r="E57" s="40"/>
      <x:c r="F57" s="40"/>
      <x:c r="G57" s="40"/>
      <x:c r="H57" s="78"/>
      <x:c r="I57" s="40"/>
      <x:c r="J57" s="40"/>
      <x:c r="K57" s="56" t="n">
        <x:f>IF(OR(C57="",H57="",I57&lt;&gt;"Yes"),0,IF(C57="Book credit",H57,IF(C57="Book debit",-H57,0)))</x:f>
        <x:v>0</x:v>
      </x:c>
      <x:c r="L57" s="62"/>
    </x:row>
    <x:row r="58" ht="23" customHeight="1">
      <x:c r="A58" s="40"/>
      <x:c r="B58" s="42"/>
      <x:c r="C58" s="40"/>
      <x:c r="D58" s="40"/>
      <x:c r="E58" s="40"/>
      <x:c r="F58" s="40"/>
      <x:c r="G58" s="40"/>
      <x:c r="H58" s="78"/>
      <x:c r="I58" s="40"/>
      <x:c r="J58" s="40"/>
      <x:c r="K58" s="56" t="n">
        <x:f>IF(OR(C58="",H58="",I58&lt;&gt;"Yes"),0,IF(C58="Book credit",H58,IF(C58="Book debit",-H58,0)))</x:f>
        <x:v>0</x:v>
      </x:c>
      <x:c r="L58" s="62"/>
    </x:row>
    <x:row r="59" ht="23" customHeight="1">
      <x:c r="A59" s="40"/>
      <x:c r="B59" s="42"/>
      <x:c r="C59" s="40"/>
      <x:c r="D59" s="40"/>
      <x:c r="E59" s="40"/>
      <x:c r="F59" s="40"/>
      <x:c r="G59" s="40"/>
      <x:c r="H59" s="78"/>
      <x:c r="I59" s="40"/>
      <x:c r="J59" s="40"/>
      <x:c r="K59" s="56" t="n">
        <x:f>IF(OR(C59="",H59="",I59&lt;&gt;"Yes"),0,IF(C59="Book credit",H59,IF(C59="Book debit",-H59,0)))</x:f>
        <x:v>0</x:v>
      </x:c>
      <x:c r="L59" s="62"/>
    </x:row>
    <x:row r="60" ht="23" customHeight="1">
      <x:c r="A60" s="40"/>
      <x:c r="B60" s="42"/>
      <x:c r="C60" s="40"/>
      <x:c r="D60" s="40"/>
      <x:c r="E60" s="40"/>
      <x:c r="F60" s="40"/>
      <x:c r="G60" s="40"/>
      <x:c r="H60" s="78"/>
      <x:c r="I60" s="40"/>
      <x:c r="J60" s="40"/>
      <x:c r="K60" s="56" t="n">
        <x:f>IF(OR(C60="",H60="",I60&lt;&gt;"Yes"),0,IF(C60="Book credit",H60,IF(C60="Book debit",-H60,0)))</x:f>
        <x:v>0</x:v>
      </x:c>
      <x:c r="L60" s="62"/>
    </x:row>
    <x:row r="61" ht="23" customHeight="1">
      <x:c r="A61" s="40"/>
      <x:c r="B61" s="42"/>
      <x:c r="C61" s="40"/>
      <x:c r="D61" s="40"/>
      <x:c r="E61" s="40"/>
      <x:c r="F61" s="40"/>
      <x:c r="G61" s="40"/>
      <x:c r="H61" s="78"/>
      <x:c r="I61" s="40"/>
      <x:c r="J61" s="40"/>
      <x:c r="K61" s="56" t="n">
        <x:f>IF(OR(C61="",H61="",I61&lt;&gt;"Yes"),0,IF(C61="Book credit",H61,IF(C61="Book debit",-H61,0)))</x:f>
        <x:v>0</x:v>
      </x:c>
      <x:c r="L61" s="62"/>
    </x:row>
    <x:row r="62" ht="23" customHeight="1">
      <x:c r="A62" s="40"/>
      <x:c r="B62" s="42"/>
      <x:c r="C62" s="40"/>
      <x:c r="D62" s="40"/>
      <x:c r="E62" s="40"/>
      <x:c r="F62" s="40"/>
      <x:c r="G62" s="40"/>
      <x:c r="H62" s="78"/>
      <x:c r="I62" s="40"/>
      <x:c r="J62" s="40"/>
      <x:c r="K62" s="56" t="n">
        <x:f>IF(OR(C62="",H62="",I62&lt;&gt;"Yes"),0,IF(C62="Book credit",H62,IF(C62="Book debit",-H62,0)))</x:f>
        <x:v>0</x:v>
      </x:c>
      <x:c r="L62" s="62"/>
    </x:row>
    <x:row r="63" ht="23" customHeight="1">
      <x:c r="A63" s="40"/>
      <x:c r="B63" s="42"/>
      <x:c r="C63" s="40"/>
      <x:c r="D63" s="40"/>
      <x:c r="E63" s="40"/>
      <x:c r="F63" s="40"/>
      <x:c r="G63" s="40"/>
      <x:c r="H63" s="78"/>
      <x:c r="I63" s="40"/>
      <x:c r="J63" s="40"/>
      <x:c r="K63" s="56" t="n">
        <x:f>IF(OR(C63="",H63="",I63&lt;&gt;"Yes"),0,IF(C63="Book credit",H63,IF(C63="Book debit",-H63,0)))</x:f>
        <x:v>0</x:v>
      </x:c>
      <x:c r="L63" s="62"/>
    </x:row>
    <x:row r="64" ht="23" customHeight="1">
      <x:c r="A64" s="40"/>
      <x:c r="B64" s="42"/>
      <x:c r="C64" s="40"/>
      <x:c r="D64" s="40"/>
      <x:c r="E64" s="40"/>
      <x:c r="F64" s="40"/>
      <x:c r="G64" s="40"/>
      <x:c r="H64" s="78"/>
      <x:c r="I64" s="40"/>
      <x:c r="J64" s="40"/>
      <x:c r="K64" s="56" t="n">
        <x:f>IF(OR(C64="",H64="",I64&lt;&gt;"Yes"),0,IF(C64="Book credit",H64,IF(C64="Book debit",-H64,0)))</x:f>
        <x:v>0</x:v>
      </x:c>
      <x:c r="L64" s="62"/>
    </x:row>
    <x:row r="65" ht="23" customHeight="1">
      <x:c r="A65" s="40"/>
      <x:c r="B65" s="42"/>
      <x:c r="C65" s="40"/>
      <x:c r="D65" s="40"/>
      <x:c r="E65" s="40"/>
      <x:c r="F65" s="40"/>
      <x:c r="G65" s="40"/>
      <x:c r="H65" s="78"/>
      <x:c r="I65" s="40"/>
      <x:c r="J65" s="40"/>
      <x:c r="K65" s="56" t="n">
        <x:f>IF(OR(C65="",H65="",I65&lt;&gt;"Yes"),0,IF(C65="Book credit",H65,IF(C65="Book debit",-H65,0)))</x:f>
        <x:v>0</x:v>
      </x:c>
      <x:c r="L65" s="62"/>
    </x:row>
    <x:row r="66" ht="23" customHeight="1">
      <x:c r="A66" s="40"/>
      <x:c r="B66" s="42"/>
      <x:c r="C66" s="40"/>
      <x:c r="D66" s="40"/>
      <x:c r="E66" s="40"/>
      <x:c r="F66" s="40"/>
      <x:c r="G66" s="40"/>
      <x:c r="H66" s="78"/>
      <x:c r="I66" s="40"/>
      <x:c r="J66" s="40"/>
      <x:c r="K66" s="56" t="n">
        <x:f>IF(OR(C66="",H66="",I66&lt;&gt;"Yes"),0,IF(C66="Book credit",H66,IF(C66="Book debit",-H66,0)))</x:f>
        <x:v>0</x:v>
      </x:c>
      <x:c r="L66" s="62"/>
    </x:row>
    <x:row r="67" ht="23" customHeight="1">
      <x:c r="A67" s="40"/>
      <x:c r="B67" s="42"/>
      <x:c r="C67" s="40"/>
      <x:c r="D67" s="40"/>
      <x:c r="E67" s="40"/>
      <x:c r="F67" s="40"/>
      <x:c r="G67" s="40"/>
      <x:c r="H67" s="78"/>
      <x:c r="I67" s="40"/>
      <x:c r="J67" s="40"/>
      <x:c r="K67" s="56" t="n">
        <x:f>IF(OR(C67="",H67="",I67&lt;&gt;"Yes"),0,IF(C67="Book credit",H67,IF(C67="Book debit",-H67,0)))</x:f>
        <x:v>0</x:v>
      </x:c>
      <x:c r="L67" s="62"/>
    </x:row>
    <x:row r="68" ht="23" customHeight="1">
      <x:c r="A68" s="40"/>
      <x:c r="B68" s="42"/>
      <x:c r="C68" s="40"/>
      <x:c r="D68" s="40"/>
      <x:c r="E68" s="40"/>
      <x:c r="F68" s="40"/>
      <x:c r="G68" s="40"/>
      <x:c r="H68" s="78"/>
      <x:c r="I68" s="40"/>
      <x:c r="J68" s="40"/>
      <x:c r="K68" s="56" t="n">
        <x:f>IF(OR(C68="",H68="",I68&lt;&gt;"Yes"),0,IF(C68="Book credit",H68,IF(C68="Book debit",-H68,0)))</x:f>
        <x:v>0</x:v>
      </x:c>
      <x:c r="L68" s="62"/>
    </x:row>
    <x:row r="69" ht="23" customHeight="1">
      <x:c r="A69" s="40"/>
      <x:c r="B69" s="42"/>
      <x:c r="C69" s="40"/>
      <x:c r="D69" s="40"/>
      <x:c r="E69" s="40"/>
      <x:c r="F69" s="40"/>
      <x:c r="G69" s="40"/>
      <x:c r="H69" s="78"/>
      <x:c r="I69" s="40"/>
      <x:c r="J69" s="40"/>
      <x:c r="K69" s="56" t="n">
        <x:f>IF(OR(C69="",H69="",I69&lt;&gt;"Yes"),0,IF(C69="Book credit",H69,IF(C69="Book debit",-H69,0)))</x:f>
        <x:v>0</x:v>
      </x:c>
      <x:c r="L69" s="62"/>
    </x:row>
    <x:row r="70" ht="23" customHeight="1">
      <x:c r="A70" s="40"/>
      <x:c r="B70" s="42"/>
      <x:c r="C70" s="40"/>
      <x:c r="D70" s="40"/>
      <x:c r="E70" s="40"/>
      <x:c r="F70" s="40"/>
      <x:c r="G70" s="40"/>
      <x:c r="H70" s="78"/>
      <x:c r="I70" s="40"/>
      <x:c r="J70" s="40"/>
      <x:c r="K70" s="56" t="n">
        <x:f>IF(OR(C70="",H70="",I70&lt;&gt;"Yes"),0,IF(C70="Book credit",H70,IF(C70="Book debit",-H70,0)))</x:f>
        <x:v>0</x:v>
      </x:c>
      <x:c r="L70" s="62"/>
    </x:row>
    <x:row r="71" ht="23" customHeight="1">
      <x:c r="A71" s="40"/>
      <x:c r="B71" s="42"/>
      <x:c r="C71" s="40"/>
      <x:c r="D71" s="40"/>
      <x:c r="E71" s="40"/>
      <x:c r="F71" s="40"/>
      <x:c r="G71" s="40"/>
      <x:c r="H71" s="78"/>
      <x:c r="I71" s="40"/>
      <x:c r="J71" s="40"/>
      <x:c r="K71" s="56" t="n">
        <x:f>IF(OR(C71="",H71="",I71&lt;&gt;"Yes"),0,IF(C71="Book credit",H71,IF(C71="Book debit",-H71,0)))</x:f>
        <x:v>0</x:v>
      </x:c>
      <x:c r="L71" s="62"/>
    </x:row>
    <x:row r="72" ht="23" customHeight="1">
      <x:c r="A72" s="40"/>
      <x:c r="B72" s="42"/>
      <x:c r="C72" s="40"/>
      <x:c r="D72" s="40"/>
      <x:c r="E72" s="40"/>
      <x:c r="F72" s="40"/>
      <x:c r="G72" s="40"/>
      <x:c r="H72" s="78"/>
      <x:c r="I72" s="40"/>
      <x:c r="J72" s="40"/>
      <x:c r="K72" s="56" t="n">
        <x:f>IF(OR(C72="",H72="",I72&lt;&gt;"Yes"),0,IF(C72="Book credit",H72,IF(C72="Book debit",-H72,0)))</x:f>
        <x:v>0</x:v>
      </x:c>
      <x:c r="L72" s="62"/>
    </x:row>
    <x:row r="73" ht="23" customHeight="1">
      <x:c r="A73" s="40"/>
      <x:c r="B73" s="42"/>
      <x:c r="C73" s="40"/>
      <x:c r="D73" s="40"/>
      <x:c r="E73" s="40"/>
      <x:c r="F73" s="40"/>
      <x:c r="G73" s="40"/>
      <x:c r="H73" s="78"/>
      <x:c r="I73" s="40"/>
      <x:c r="J73" s="40"/>
      <x:c r="K73" s="56" t="n">
        <x:f>IF(OR(C73="",H73="",I73&lt;&gt;"Yes"),0,IF(C73="Book credit",H73,IF(C73="Book debit",-H73,0)))</x:f>
        <x:v>0</x:v>
      </x:c>
      <x:c r="L73" s="62"/>
    </x:row>
    <x:row r="74" ht="23" customHeight="1">
      <x:c r="A74" s="40"/>
      <x:c r="B74" s="42"/>
      <x:c r="C74" s="40"/>
      <x:c r="D74" s="40"/>
      <x:c r="E74" s="40"/>
      <x:c r="F74" s="40"/>
      <x:c r="G74" s="40"/>
      <x:c r="H74" s="78"/>
      <x:c r="I74" s="40"/>
      <x:c r="J74" s="40"/>
      <x:c r="K74" s="56" t="n">
        <x:f>IF(OR(C74="",H74="",I74&lt;&gt;"Yes"),0,IF(C74="Book credit",H74,IF(C74="Book debit",-H74,0)))</x:f>
        <x:v>0</x:v>
      </x:c>
      <x:c r="L74" s="62"/>
    </x:row>
    <x:row r="75" ht="23" customHeight="1">
      <x:c r="A75" s="40"/>
      <x:c r="B75" s="42"/>
      <x:c r="C75" s="40"/>
      <x:c r="D75" s="40"/>
      <x:c r="E75" s="40"/>
      <x:c r="F75" s="40"/>
      <x:c r="G75" s="40"/>
      <x:c r="H75" s="78"/>
      <x:c r="I75" s="40"/>
      <x:c r="J75" s="40"/>
      <x:c r="K75" s="56" t="n">
        <x:f>IF(OR(C75="",H75="",I75&lt;&gt;"Yes"),0,IF(C75="Book credit",H75,IF(C75="Book debit",-H75,0)))</x:f>
        <x:v>0</x:v>
      </x:c>
      <x:c r="L75" s="62"/>
    </x:row>
    <x:row r="76" ht="23" customHeight="1">
      <x:c r="A76" s="40"/>
      <x:c r="B76" s="42"/>
      <x:c r="C76" s="40"/>
      <x:c r="D76" s="40"/>
      <x:c r="E76" s="40"/>
      <x:c r="F76" s="40"/>
      <x:c r="G76" s="40"/>
      <x:c r="H76" s="78"/>
      <x:c r="I76" s="40"/>
      <x:c r="J76" s="40"/>
      <x:c r="K76" s="56" t="n">
        <x:f>IF(OR(C76="",H76="",I76&lt;&gt;"Yes"),0,IF(C76="Book credit",H76,IF(C76="Book debit",-H76,0)))</x:f>
        <x:v>0</x:v>
      </x:c>
      <x:c r="L76" s="62"/>
    </x:row>
    <x:row r="77" ht="23" customHeight="1">
      <x:c r="A77" s="40"/>
      <x:c r="B77" s="42"/>
      <x:c r="C77" s="40"/>
      <x:c r="D77" s="40"/>
      <x:c r="E77" s="40"/>
      <x:c r="F77" s="40"/>
      <x:c r="G77" s="40"/>
      <x:c r="H77" s="78"/>
      <x:c r="I77" s="40"/>
      <x:c r="J77" s="40"/>
      <x:c r="K77" s="56" t="n">
        <x:f>IF(OR(C77="",H77="",I77&lt;&gt;"Yes"),0,IF(C77="Book credit",H77,IF(C77="Book debit",-H77,0)))</x:f>
        <x:v>0</x:v>
      </x:c>
      <x:c r="L77" s="62"/>
    </x:row>
    <x:row r="78" ht="23" customHeight="1">
      <x:c r="A78" s="40"/>
      <x:c r="B78" s="42"/>
      <x:c r="C78" s="40"/>
      <x:c r="D78" s="40"/>
      <x:c r="E78" s="40"/>
      <x:c r="F78" s="40"/>
      <x:c r="G78" s="40"/>
      <x:c r="H78" s="78"/>
      <x:c r="I78" s="40"/>
      <x:c r="J78" s="40"/>
      <x:c r="K78" s="56" t="n">
        <x:f>IF(OR(C78="",H78="",I78&lt;&gt;"Yes"),0,IF(C78="Book credit",H78,IF(C78="Book debit",-H78,0)))</x:f>
        <x:v>0</x:v>
      </x:c>
      <x:c r="L78" s="62"/>
    </x:row>
    <x:row r="79" ht="23" customHeight="1">
      <x:c r="A79" s="40"/>
      <x:c r="B79" s="42"/>
      <x:c r="C79" s="40"/>
      <x:c r="D79" s="40"/>
      <x:c r="E79" s="40"/>
      <x:c r="F79" s="40"/>
      <x:c r="G79" s="40"/>
      <x:c r="H79" s="78"/>
      <x:c r="I79" s="40"/>
      <x:c r="J79" s="40"/>
      <x:c r="K79" s="56" t="n">
        <x:f>IF(OR(C79="",H79="",I79&lt;&gt;"Yes"),0,IF(C79="Book credit",H79,IF(C79="Book debit",-H79,0)))</x:f>
        <x:v>0</x:v>
      </x:c>
      <x:c r="L79" s="62"/>
    </x:row>
    <x:row r="80" ht="23" customHeight="1">
      <x:c r="A80" s="40"/>
      <x:c r="B80" s="42"/>
      <x:c r="C80" s="40"/>
      <x:c r="D80" s="40"/>
      <x:c r="E80" s="40"/>
      <x:c r="F80" s="40"/>
      <x:c r="G80" s="40"/>
      <x:c r="H80" s="78"/>
      <x:c r="I80" s="40"/>
      <x:c r="J80" s="40"/>
      <x:c r="K80" s="56" t="n">
        <x:f>IF(OR(C80="",H80="",I80&lt;&gt;"Yes"),0,IF(C80="Book credit",H80,IF(C80="Book debit",-H80,0)))</x:f>
        <x:v>0</x:v>
      </x:c>
      <x:c r="L80" s="62"/>
    </x:row>
    <x:row r="81" ht="23" customHeight="1">
      <x:c r="A81" s="40"/>
      <x:c r="B81" s="42"/>
      <x:c r="C81" s="40"/>
      <x:c r="D81" s="40"/>
      <x:c r="E81" s="40"/>
      <x:c r="F81" s="40"/>
      <x:c r="G81" s="40"/>
      <x:c r="H81" s="78"/>
      <x:c r="I81" s="40"/>
      <x:c r="J81" s="40"/>
      <x:c r="K81" s="56" t="n">
        <x:f>IF(OR(C81="",H81="",I81&lt;&gt;"Yes"),0,IF(C81="Book credit",H81,IF(C81="Book debit",-H81,0)))</x:f>
        <x:v>0</x:v>
      </x:c>
      <x:c r="L81" s="62"/>
    </x:row>
    <x:row r="82" ht="23" customHeight="1">
      <x:c r="A82" s="40"/>
      <x:c r="B82" s="42"/>
      <x:c r="C82" s="40"/>
      <x:c r="D82" s="40"/>
      <x:c r="E82" s="40"/>
      <x:c r="F82" s="40"/>
      <x:c r="G82" s="40"/>
      <x:c r="H82" s="78"/>
      <x:c r="I82" s="40"/>
      <x:c r="J82" s="40"/>
      <x:c r="K82" s="56" t="n">
        <x:f>IF(OR(C82="",H82="",I82&lt;&gt;"Yes"),0,IF(C82="Book credit",H82,IF(C82="Book debit",-H82,0)))</x:f>
        <x:v>0</x:v>
      </x:c>
      <x:c r="L82" s="62"/>
    </x:row>
    <x:row r="83" ht="23" customHeight="1">
      <x:c r="A83" s="40"/>
      <x:c r="B83" s="42"/>
      <x:c r="C83" s="40"/>
      <x:c r="D83" s="40"/>
      <x:c r="E83" s="40"/>
      <x:c r="F83" s="40"/>
      <x:c r="G83" s="40"/>
      <x:c r="H83" s="78"/>
      <x:c r="I83" s="40"/>
      <x:c r="J83" s="40"/>
      <x:c r="K83" s="56" t="n">
        <x:f>IF(OR(C83="",H83="",I83&lt;&gt;"Yes"),0,IF(C83="Book credit",H83,IF(C83="Book debit",-H83,0)))</x:f>
        <x:v>0</x:v>
      </x:c>
      <x:c r="L83" s="62"/>
    </x:row>
    <x:row r="84" ht="23" customHeight="1">
      <x:c r="A84" s="40"/>
      <x:c r="B84" s="42"/>
      <x:c r="C84" s="40"/>
      <x:c r="D84" s="40"/>
      <x:c r="E84" s="40"/>
      <x:c r="F84" s="40"/>
      <x:c r="G84" s="40"/>
      <x:c r="H84" s="78"/>
      <x:c r="I84" s="40"/>
      <x:c r="J84" s="40"/>
      <x:c r="K84" s="56" t="n">
        <x:f>IF(OR(C84="",H84="",I84&lt;&gt;"Yes"),0,IF(C84="Book credit",H84,IF(C84="Book debit",-H84,0)))</x:f>
        <x:v>0</x:v>
      </x:c>
      <x:c r="L84" s="62"/>
    </x:row>
    <x:row r="85" ht="23" customHeight="1">
      <x:c r="A85" s="40"/>
      <x:c r="B85" s="42"/>
      <x:c r="C85" s="40"/>
      <x:c r="D85" s="40"/>
      <x:c r="E85" s="40"/>
      <x:c r="F85" s="40"/>
      <x:c r="G85" s="40"/>
      <x:c r="H85" s="78"/>
      <x:c r="I85" s="40"/>
      <x:c r="J85" s="40"/>
      <x:c r="K85" s="56" t="n">
        <x:f>IF(OR(C85="",H85="",I85&lt;&gt;"Yes"),0,IF(C85="Book credit",H85,IF(C85="Book debit",-H85,0)))</x:f>
        <x:v>0</x:v>
      </x:c>
      <x:c r="L85" s="62"/>
    </x:row>
    <x:row r="86" ht="23" customHeight="1">
      <x:c r="A86" s="40"/>
      <x:c r="B86" s="42"/>
      <x:c r="C86" s="40"/>
      <x:c r="D86" s="40"/>
      <x:c r="E86" s="40"/>
      <x:c r="F86" s="40"/>
      <x:c r="G86" s="40"/>
      <x:c r="H86" s="78"/>
      <x:c r="I86" s="40"/>
      <x:c r="J86" s="40"/>
      <x:c r="K86" s="56" t="n">
        <x:f>IF(OR(C86="",H86="",I86&lt;&gt;"Yes"),0,IF(C86="Book credit",H86,IF(C86="Book debit",-H86,0)))</x:f>
        <x:v>0</x:v>
      </x:c>
      <x:c r="L86" s="62"/>
    </x:row>
    <x:row r="87" ht="23" customHeight="1">
      <x:c r="A87" s="40"/>
      <x:c r="B87" s="42"/>
      <x:c r="C87" s="40"/>
      <x:c r="D87" s="40"/>
      <x:c r="E87" s="40"/>
      <x:c r="F87" s="40"/>
      <x:c r="G87" s="40"/>
      <x:c r="H87" s="78"/>
      <x:c r="I87" s="40"/>
      <x:c r="J87" s="40"/>
      <x:c r="K87" s="56" t="n">
        <x:f>IF(OR(C87="",H87="",I87&lt;&gt;"Yes"),0,IF(C87="Book credit",H87,IF(C87="Book debit",-H87,0)))</x:f>
        <x:v>0</x:v>
      </x:c>
      <x:c r="L87" s="62"/>
    </x:row>
    <x:row r="88" ht="23" customHeight="1">
      <x:c r="A88" s="40"/>
      <x:c r="B88" s="42"/>
      <x:c r="C88" s="40"/>
      <x:c r="D88" s="40"/>
      <x:c r="E88" s="40"/>
      <x:c r="F88" s="40"/>
      <x:c r="G88" s="40"/>
      <x:c r="H88" s="78"/>
      <x:c r="I88" s="40"/>
      <x:c r="J88" s="40"/>
      <x:c r="K88" s="56" t="n">
        <x:f>IF(OR(C88="",H88="",I88&lt;&gt;"Yes"),0,IF(C88="Book credit",H88,IF(C88="Book debit",-H88,0)))</x:f>
        <x:v>0</x:v>
      </x:c>
      <x:c r="L88" s="62"/>
    </x:row>
    <x:row r="89" ht="23" customHeight="1">
      <x:c r="A89" s="40"/>
      <x:c r="B89" s="42"/>
      <x:c r="C89" s="40"/>
      <x:c r="D89" s="40"/>
      <x:c r="E89" s="40"/>
      <x:c r="F89" s="40"/>
      <x:c r="G89" s="40"/>
      <x:c r="H89" s="78"/>
      <x:c r="I89" s="40"/>
      <x:c r="J89" s="40"/>
      <x:c r="K89" s="56" t="n">
        <x:f>IF(OR(C89="",H89="",I89&lt;&gt;"Yes"),0,IF(C89="Book credit",H89,IF(C89="Book debit",-H89,0)))</x:f>
        <x:v>0</x:v>
      </x:c>
      <x:c r="L89" s="62"/>
    </x:row>
    <x:row r="90" ht="23" customHeight="1">
      <x:c r="A90" s="40"/>
      <x:c r="B90" s="42"/>
      <x:c r="C90" s="40"/>
      <x:c r="D90" s="40"/>
      <x:c r="E90" s="40"/>
      <x:c r="F90" s="40"/>
      <x:c r="G90" s="40"/>
      <x:c r="H90" s="78"/>
      <x:c r="I90" s="40"/>
      <x:c r="J90" s="40"/>
      <x:c r="K90" s="56" t="n">
        <x:f>IF(OR(C90="",H90="",I90&lt;&gt;"Yes"),0,IF(C90="Book credit",H90,IF(C90="Book debit",-H90,0)))</x:f>
        <x:v>0</x:v>
      </x:c>
      <x:c r="L90" s="62"/>
    </x:row>
    <x:row r="91" ht="23" customHeight="1">
      <x:c r="A91" s="40"/>
      <x:c r="B91" s="42"/>
      <x:c r="C91" s="40"/>
      <x:c r="D91" s="40"/>
      <x:c r="E91" s="40"/>
      <x:c r="F91" s="40"/>
      <x:c r="G91" s="40"/>
      <x:c r="H91" s="78"/>
      <x:c r="I91" s="40"/>
      <x:c r="J91" s="40"/>
      <x:c r="K91" s="56" t="n">
        <x:f>IF(OR(C91="",H91="",I91&lt;&gt;"Yes"),0,IF(C91="Book credit",H91,IF(C91="Book debit",-H91,0)))</x:f>
        <x:v>0</x:v>
      </x:c>
      <x:c r="L91" s="62"/>
    </x:row>
    <x:row r="92" ht="23" customHeight="1">
      <x:c r="A92" s="40"/>
      <x:c r="B92" s="42"/>
      <x:c r="C92" s="40"/>
      <x:c r="D92" s="40"/>
      <x:c r="E92" s="40"/>
      <x:c r="F92" s="40"/>
      <x:c r="G92" s="40"/>
      <x:c r="H92" s="78"/>
      <x:c r="I92" s="40"/>
      <x:c r="J92" s="40"/>
      <x:c r="K92" s="56" t="n">
        <x:f>IF(OR(C92="",H92="",I92&lt;&gt;"Yes"),0,IF(C92="Book credit",H92,IF(C92="Book debit",-H92,0)))</x:f>
        <x:v>0</x:v>
      </x:c>
      <x:c r="L92" s="62"/>
    </x:row>
    <x:row r="93" ht="23" customHeight="1">
      <x:c r="A93" s="40"/>
      <x:c r="B93" s="42"/>
      <x:c r="C93" s="40"/>
      <x:c r="D93" s="40"/>
      <x:c r="E93" s="40"/>
      <x:c r="F93" s="40"/>
      <x:c r="G93" s="40"/>
      <x:c r="H93" s="78"/>
      <x:c r="I93" s="40"/>
      <x:c r="J93" s="40"/>
      <x:c r="K93" s="56" t="n">
        <x:f>IF(OR(C93="",H93="",I93&lt;&gt;"Yes"),0,IF(C93="Book credit",H93,IF(C93="Book debit",-H93,0)))</x:f>
        <x:v>0</x:v>
      </x:c>
      <x:c r="L93" s="62"/>
    </x:row>
    <x:row r="94" ht="23" customHeight="1">
      <x:c r="A94" s="40"/>
      <x:c r="B94" s="42"/>
      <x:c r="C94" s="40"/>
      <x:c r="D94" s="40"/>
      <x:c r="E94" s="40"/>
      <x:c r="F94" s="40"/>
      <x:c r="G94" s="40"/>
      <x:c r="H94" s="78"/>
      <x:c r="I94" s="40"/>
      <x:c r="J94" s="40"/>
      <x:c r="K94" s="56" t="n">
        <x:f>IF(OR(C94="",H94="",I94&lt;&gt;"Yes"),0,IF(C94="Book credit",H94,IF(C94="Book debit",-H94,0)))</x:f>
        <x:v>0</x:v>
      </x:c>
      <x:c r="L94" s="62"/>
    </x:row>
    <x:row r="95" ht="23" customHeight="1">
      <x:c r="A95" s="40"/>
      <x:c r="B95" s="42"/>
      <x:c r="C95" s="40"/>
      <x:c r="D95" s="40"/>
      <x:c r="E95" s="40"/>
      <x:c r="F95" s="40"/>
      <x:c r="G95" s="40"/>
      <x:c r="H95" s="78"/>
      <x:c r="I95" s="40"/>
      <x:c r="J95" s="40"/>
      <x:c r="K95" s="56" t="n">
        <x:f>IF(OR(C95="",H95="",I95&lt;&gt;"Yes"),0,IF(C95="Book credit",H95,IF(C95="Book debit",-H95,0)))</x:f>
        <x:v>0</x:v>
      </x:c>
      <x:c r="L95" s="62"/>
    </x:row>
    <x:row r="96" ht="23" customHeight="1">
      <x:c r="A96" s="40"/>
      <x:c r="B96" s="42"/>
      <x:c r="C96" s="40"/>
      <x:c r="D96" s="40"/>
      <x:c r="E96" s="40"/>
      <x:c r="F96" s="40"/>
      <x:c r="G96" s="40"/>
      <x:c r="H96" s="78"/>
      <x:c r="I96" s="40"/>
      <x:c r="J96" s="40"/>
      <x:c r="K96" s="56" t="n">
        <x:f>IF(OR(C96="",H96="",I96&lt;&gt;"Yes"),0,IF(C96="Book credit",H96,IF(C96="Book debit",-H96,0)))</x:f>
        <x:v>0</x:v>
      </x:c>
      <x:c r="L96" s="62"/>
    </x:row>
    <x:row r="97" ht="23" customHeight="1">
      <x:c r="A97" s="40"/>
      <x:c r="B97" s="42"/>
      <x:c r="C97" s="40"/>
      <x:c r="D97" s="40"/>
      <x:c r="E97" s="40"/>
      <x:c r="F97" s="40"/>
      <x:c r="G97" s="40"/>
      <x:c r="H97" s="78"/>
      <x:c r="I97" s="40"/>
      <x:c r="J97" s="40"/>
      <x:c r="K97" s="56" t="n">
        <x:f>IF(OR(C97="",H97="",I97&lt;&gt;"Yes"),0,IF(C97="Book credit",H97,IF(C97="Book debit",-H97,0)))</x:f>
        <x:v>0</x:v>
      </x:c>
      <x:c r="L97" s="62"/>
    </x:row>
    <x:row r="98" ht="23" customHeight="1">
      <x:c r="A98" s="40"/>
      <x:c r="B98" s="42"/>
      <x:c r="C98" s="40"/>
      <x:c r="D98" s="40"/>
      <x:c r="E98" s="40"/>
      <x:c r="F98" s="40"/>
      <x:c r="G98" s="40"/>
      <x:c r="H98" s="78"/>
      <x:c r="I98" s="40"/>
      <x:c r="J98" s="40"/>
      <x:c r="K98" s="56" t="n">
        <x:f>IF(OR(C98="",H98="",I98&lt;&gt;"Yes"),0,IF(C98="Book credit",H98,IF(C98="Book debit",-H98,0)))</x:f>
        <x:v>0</x:v>
      </x:c>
      <x:c r="L98" s="62"/>
    </x:row>
    <x:row r="99" ht="23" customHeight="1">
      <x:c r="A99" s="40"/>
      <x:c r="B99" s="42"/>
      <x:c r="C99" s="40"/>
      <x:c r="D99" s="40"/>
      <x:c r="E99" s="40"/>
      <x:c r="F99" s="40"/>
      <x:c r="G99" s="40"/>
      <x:c r="H99" s="78"/>
      <x:c r="I99" s="40"/>
      <x:c r="J99" s="40"/>
      <x:c r="K99" s="56" t="n">
        <x:f>IF(OR(C99="",H99="",I99&lt;&gt;"Yes"),0,IF(C99="Book credit",H99,IF(C99="Book debit",-H99,0)))</x:f>
        <x:v>0</x:v>
      </x:c>
      <x:c r="L99" s="62"/>
    </x:row>
    <x:row r="100" ht="23" customHeight="1">
      <x:c r="A100" s="40"/>
      <x:c r="B100" s="42"/>
      <x:c r="C100" s="40"/>
      <x:c r="D100" s="40"/>
      <x:c r="E100" s="40"/>
      <x:c r="F100" s="40"/>
      <x:c r="G100" s="40"/>
      <x:c r="H100" s="78"/>
      <x:c r="I100" s="40"/>
      <x:c r="J100" s="40"/>
      <x:c r="K100" s="56" t="n">
        <x:f>IF(OR(C100="",H100="",I100&lt;&gt;"Yes"),0,IF(C100="Book credit",H100,IF(C100="Book debit",-H100,0)))</x:f>
        <x:v>0</x:v>
      </x:c>
      <x:c r="L100" s="62"/>
    </x:row>
    <x:row r="101" ht="23" customHeight="1">
      <x:c r="A101" s="40"/>
      <x:c r="B101" s="42"/>
      <x:c r="C101" s="40"/>
      <x:c r="D101" s="40"/>
      <x:c r="E101" s="40"/>
      <x:c r="F101" s="40"/>
      <x:c r="G101" s="40"/>
      <x:c r="H101" s="78"/>
      <x:c r="I101" s="40"/>
      <x:c r="J101" s="40"/>
      <x:c r="K101" s="56" t="n">
        <x:f>IF(OR(C101="",H101="",I101&lt;&gt;"Yes"),0,IF(C101="Book credit",H101,IF(C101="Book debit",-H101,0)))</x:f>
        <x:v>0</x:v>
      </x:c>
      <x:c r="L101" s="62"/>
    </x:row>
    <x:row r="102" ht="23" customHeight="1">
      <x:c r="A102" s="40"/>
      <x:c r="B102" s="42"/>
      <x:c r="C102" s="40"/>
      <x:c r="D102" s="40"/>
      <x:c r="E102" s="40"/>
      <x:c r="F102" s="40"/>
      <x:c r="G102" s="40"/>
      <x:c r="H102" s="78"/>
      <x:c r="I102" s="40"/>
      <x:c r="J102" s="40"/>
      <x:c r="K102" s="56" t="n">
        <x:f>IF(OR(C102="",H102="",I102&lt;&gt;"Yes"),0,IF(C102="Book credit",H102,IF(C102="Book debit",-H102,0)))</x:f>
        <x:v>0</x:v>
      </x:c>
      <x:c r="L102" s="62"/>
    </x:row>
    <x:row r="103" ht="23" customHeight="1">
      <x:c r="A103" s="40"/>
      <x:c r="B103" s="42"/>
      <x:c r="C103" s="40"/>
      <x:c r="D103" s="40"/>
      <x:c r="E103" s="40"/>
      <x:c r="F103" s="40"/>
      <x:c r="G103" s="40"/>
      <x:c r="H103" s="78"/>
      <x:c r="I103" s="40"/>
      <x:c r="J103" s="40"/>
      <x:c r="K103" s="56" t="n">
        <x:f>IF(OR(C103="",H103="",I103&lt;&gt;"Yes"),0,IF(C103="Book credit",H103,IF(C103="Book debit",-H103,0)))</x:f>
        <x:v>0</x:v>
      </x:c>
      <x:c r="L103" s="62"/>
    </x:row>
    <x:row r="104" ht="23" customHeight="1">
      <x:c r="A104" s="40"/>
      <x:c r="B104" s="42"/>
      <x:c r="C104" s="40"/>
      <x:c r="D104" s="40"/>
      <x:c r="E104" s="40"/>
      <x:c r="F104" s="40"/>
      <x:c r="G104" s="40"/>
      <x:c r="H104" s="78"/>
      <x:c r="I104" s="40"/>
      <x:c r="J104" s="40"/>
      <x:c r="K104" s="56" t="n">
        <x:f>IF(OR(C104="",H104="",I104&lt;&gt;"Yes"),0,IF(C104="Book credit",H104,IF(C104="Book debit",-H104,0)))</x:f>
        <x:v>0</x:v>
      </x:c>
      <x:c r="L104" s="62"/>
    </x:row>
    <x:row r="105" ht="23" customHeight="1">
      <x:c r="A105" s="40"/>
      <x:c r="B105" s="42"/>
      <x:c r="C105" s="40"/>
      <x:c r="D105" s="40"/>
      <x:c r="E105" s="40"/>
      <x:c r="F105" s="40"/>
      <x:c r="G105" s="40"/>
      <x:c r="H105" s="78"/>
      <x:c r="I105" s="40"/>
      <x:c r="J105" s="40"/>
      <x:c r="K105" s="56" t="n">
        <x:f>IF(OR(C105="",H105="",I105&lt;&gt;"Yes"),0,IF(C105="Book credit",H105,IF(C105="Book debit",-H105,0)))</x:f>
        <x:v>0</x:v>
      </x:c>
      <x:c r="L105" s="62"/>
    </x:row>
    <x:row r="106" ht="23" customHeight="1">
      <x:c r="A106" s="40"/>
      <x:c r="B106" s="42"/>
      <x:c r="C106" s="40"/>
      <x:c r="D106" s="40"/>
      <x:c r="E106" s="40"/>
      <x:c r="F106" s="40"/>
      <x:c r="G106" s="40"/>
      <x:c r="H106" s="78"/>
      <x:c r="I106" s="40"/>
      <x:c r="J106" s="40"/>
      <x:c r="K106" s="56" t="n">
        <x:f>IF(OR(C106="",H106="",I106&lt;&gt;"Yes"),0,IF(C106="Book credit",H106,IF(C106="Book debit",-H106,0)))</x:f>
        <x:v>0</x:v>
      </x:c>
      <x:c r="L106" s="62"/>
    </x:row>
    <x:row r="107" ht="23" customHeight="1">
      <x:c r="A107" s="40"/>
      <x:c r="B107" s="42"/>
      <x:c r="C107" s="40"/>
      <x:c r="D107" s="40"/>
      <x:c r="E107" s="40"/>
      <x:c r="F107" s="40"/>
      <x:c r="G107" s="40"/>
      <x:c r="H107" s="78"/>
      <x:c r="I107" s="40"/>
      <x:c r="J107" s="40"/>
      <x:c r="K107" s="56" t="n">
        <x:f>IF(OR(C107="",H107="",I107&lt;&gt;"Yes"),0,IF(C107="Book credit",H107,IF(C107="Book debit",-H107,0)))</x:f>
        <x:v>0</x:v>
      </x:c>
      <x:c r="L107" s="62"/>
    </x:row>
    <x:row r="108" ht="23" customHeight="1">
      <x:c r="A108" s="40"/>
      <x:c r="B108" s="42"/>
      <x:c r="C108" s="40"/>
      <x:c r="D108" s="40"/>
      <x:c r="E108" s="40"/>
      <x:c r="F108" s="40"/>
      <x:c r="G108" s="40"/>
      <x:c r="H108" s="78"/>
      <x:c r="I108" s="40"/>
      <x:c r="J108" s="40"/>
      <x:c r="K108" s="56" t="n">
        <x:f>IF(OR(C108="",H108="",I108&lt;&gt;"Yes"),0,IF(C108="Book credit",H108,IF(C108="Book debit",-H108,0)))</x:f>
        <x:v>0</x:v>
      </x:c>
      <x:c r="L108" s="62"/>
    </x:row>
    <x:row r="110" ht="27" customHeight="1">
      <x:c r="A110" s="66" t="str">
        <x:v>TOTAL / ACTIVE CUTOFF ADJUSTMENTS</x:v>
      </x:c>
      <x:c r="B110" s="66"/>
      <x:c r="C110" s="66"/>
      <x:c r="D110" s="66"/>
      <x:c r="E110" s="66"/>
      <x:c r="F110" s="66"/>
      <x:c r="G110" s="66"/>
      <x:c r="H110" s="66"/>
      <x:c r="I110" s="66"/>
      <x:c r="J110" s="66"/>
      <x:c r="K110" s="82" t="n">
        <x:f>SUM(K9:K108)</x:f>
        <x:v>-110</x:v>
      </x:c>
      <x:c r="L110" s="66"/>
    </x:row>
    <x:row r="112" ht="24" customHeight="1">
      <x:c r="A112" s="85" t="str">
        <x:v>Use positive amounts. Include only unrecorded transactions relative to the ORIGINAL ledger snapshot. Posted = Yes is a tracking field; it intentionally does NOT change this historical reconciliation.</x:v>
      </x:c>
      <x:c r="B112" s="85"/>
      <x:c r="C112" s="85"/>
      <x:c r="D112" s="85"/>
      <x:c r="E112" s="85"/>
      <x:c r="F112" s="85"/>
      <x:c r="G112" s="85"/>
      <x:c r="H112" s="85"/>
      <x:c r="I112" s="85"/>
      <x:c r="J112" s="85"/>
      <x:c r="K112" s="85"/>
      <x:c r="L112" s="85"/>
    </x:row>
    <x:row r="113" ht="24" customHeight="1">
      <x:c r="A113" s="85"/>
      <x:c r="B113" s="85"/>
      <x:c r="C113" s="85"/>
      <x:c r="D113" s="85"/>
      <x:c r="E113" s="85"/>
      <x:c r="F113" s="85"/>
      <x:c r="G113" s="85"/>
      <x:c r="H113" s="85"/>
      <x:c r="I113" s="85"/>
      <x:c r="J113" s="85"/>
      <x:c r="K113" s="85"/>
      <x:c r="L113" s="85"/>
    </x:row>
  </x:sheetData>
  <x:mergeCells>
    <x:mergeCell ref="A1:L3"/>
    <x:mergeCell ref="A4:L4"/>
    <x:mergeCell ref="A112:L113"/>
  </x:mergeCells>
  <x:dataValidations count="3">
    <x:dataValidation type="list" sqref="C9:C108">
      <x:formula1>"Book credit,Book debit"</x:formula1>
    </x:dataValidation>
    <x:dataValidation type="list" sqref="I9:I108">
      <x:formula1>"Yes,No"</x:formula1>
    </x:dataValidation>
    <x:dataValidation type="list" sqref="J9:J108">
      <x:formula1>"Yes,No"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4" hidden="0" customWidth="1"/>
    <x:col min="2" max="2" width="31" hidden="0" customWidth="1"/>
    <x:col min="3" max="3" width="22" hidden="0" customWidth="1"/>
    <x:col min="4" max="4" width="22" hidden="0" customWidth="1"/>
    <x:col min="5" max="5" width="22" hidden="0" customWidth="1"/>
    <x:col min="6" max="6" width="19" hidden="0" customWidth="1"/>
    <x:col min="7" max="7" width="19" hidden="0" customWidth="1"/>
    <x:col min="8" max="8" width="18" hidden="0" customWidth="1"/>
    <x:col min="9" max="9" width="20" hidden="0" customWidth="1"/>
    <x:col min="10" max="10" width="4" hidden="0" customWidth="1"/>
  </x:cols>
  <x:sheetData>
    <x:row r="1" ht="26" customHeight="1">
      <x:c r="A1" s="7" t="str">
        <x:v>AUDIT DESK  /  FORMULA &amp; CONTROL NOTES</x:v>
      </x:c>
      <x:c r="B1" s="7"/>
      <x:c r="C1" s="7"/>
      <x:c r="D1" s="7"/>
      <x:c r="E1" s="7"/>
      <x:c r="F1" s="7"/>
      <x:c r="G1" s="7"/>
      <x:c r="H1" s="7"/>
      <x:c r="I1" s="7"/>
      <x:c r="J1" s="7"/>
    </x:row>
    <x:row r="2" ht="26" customHeight="1">
      <x:c r="A2" s="7"/>
      <x:c r="B2" s="7"/>
      <x:c r="C2" s="7"/>
      <x:c r="D2" s="7"/>
      <x:c r="E2" s="7"/>
      <x:c r="F2" s="7"/>
      <x:c r="G2" s="7"/>
      <x:c r="H2" s="7"/>
      <x:c r="I2" s="7"/>
      <x:c r="J2" s="7"/>
    </x:row>
    <x:row r="3" ht="26" customHeight="1">
      <x:c r="A3" s="7"/>
      <x:c r="B3" s="7"/>
      <x:c r="C3" s="7"/>
      <x:c r="D3" s="7"/>
      <x:c r="E3" s="7"/>
      <x:c r="F3" s="7"/>
      <x:c r="G3" s="7"/>
      <x:c r="H3" s="7"/>
      <x:c r="I3" s="7"/>
      <x:c r="J3" s="7"/>
    </x:row>
    <x:row r="4" ht="26" customHeight="1">
      <x:c r="A4" s="11" t="str">
        <x:v>CHECK THE MATH  •  KEEP PROOF  •  NEVER FORCE A ZERO</x:v>
      </x:c>
      <x:c r="B4" s="11"/>
      <x:c r="C4" s="11"/>
      <x:c r="D4" s="11"/>
      <x:c r="E4" s="11"/>
      <x:c r="F4" s="11"/>
      <x:c r="G4" s="11"/>
      <x:c r="H4" s="11"/>
      <x:c r="I4" s="11"/>
      <x:c r="J4" s="11"/>
    </x:row>
    <x:row r="5" ht="8" customHeight="1">
      <x:c r="A5" s="14"/>
      <x:c r="B5" s="14"/>
      <x:c r="C5" s="14"/>
      <x:c r="D5" s="14"/>
      <x:c r="E5" s="14"/>
      <x:c r="F5" s="14"/>
      <x:c r="G5" s="14"/>
      <x:c r="H5" s="14"/>
      <x:c r="I5" s="14"/>
      <x:c r="J5" s="14"/>
    </x:row>
    <x:row r="6">
      <x:c r="A6" s="3"/>
      <x:c r="B6" s="3"/>
      <x:c r="C6" s="3"/>
      <x:c r="D6" s="3"/>
      <x:c r="E6" s="3"/>
      <x:c r="F6" s="3"/>
      <x:c r="G6" s="3"/>
      <x:c r="H6" s="3"/>
      <x:c r="I6" s="3"/>
      <x:c r="J6" s="3"/>
    </x:row>
    <x:row r="7" ht="25" customHeight="1">
      <x:c r="A7" s="16" t="str">
        <x:v>01  DEMO CONTROL VALUES</x:v>
      </x:c>
      <x:c r="B7" s="16"/>
      <x:c r="C7" s="16"/>
      <x:c r="D7" s="16"/>
      <x:c r="E7" s="16"/>
      <x:c r="F7" s="16"/>
      <x:c r="G7" s="16"/>
      <x:c r="H7" s="16"/>
      <x:c r="I7" s="16"/>
      <x:c r="J7" s="3"/>
    </x:row>
    <x:row r="8">
      <x:c r="A8" s="3"/>
      <x:c r="B8" s="3"/>
      <x:c r="C8" s="3"/>
      <x:c r="D8" s="3"/>
      <x:c r="E8" s="3"/>
      <x:c r="F8" s="3"/>
      <x:c r="G8" s="3"/>
      <x:c r="H8" s="3"/>
      <x:c r="I8" s="3"/>
      <x:c r="J8" s="3"/>
    </x:row>
    <x:row r="9" ht="26" customHeight="1">
      <x:c r="A9" s="3"/>
      <x:c r="B9" s="18" t="str">
        <x:v>Adjusted bank</x:v>
      </x:c>
      <x:c r="C9" s="18"/>
      <x:c r="D9" s="28" t="str">
        <x:v>$12,205.00</x:v>
      </x:c>
      <x:c r="E9" s="18"/>
      <x:c r="F9" s="88" t="n">
        <x:f>'RECONCILIATION'!E20</x:f>
        <x:v>12205</x:v>
      </x:c>
      <x:c r="G9" s="18"/>
      <x:c r="H9" s="18"/>
      <x:c r="I9" s="18"/>
      <x:c r="J9" s="3"/>
    </x:row>
    <x:row r="10" ht="26" customHeight="1">
      <x:c r="A10" s="3"/>
      <x:c r="B10" s="3" t="str">
        <x:v>Adjusted book</x:v>
      </x:c>
      <x:c r="C10" s="3"/>
      <x:c r="D10" s="30" t="str">
        <x:v>$12,205.00</x:v>
      </x:c>
      <x:c r="E10" s="3"/>
      <x:c r="F10" s="47" t="n">
        <x:f>'RECONCILIATION'!E26</x:f>
        <x:v>12205</x:v>
      </x:c>
      <x:c r="G10" s="3"/>
      <x:c r="H10" s="3"/>
      <x:c r="I10" s="3"/>
      <x:c r="J10" s="3"/>
    </x:row>
    <x:row r="11" ht="26" customHeight="1">
      <x:c r="A11" s="3"/>
      <x:c r="B11" s="18" t="str">
        <x:v>Difference</x:v>
      </x:c>
      <x:c r="C11" s="18"/>
      <x:c r="D11" s="28" t="str">
        <x:v>$0.00</x:v>
      </x:c>
      <x:c r="E11" s="18"/>
      <x:c r="F11" s="88" t="n">
        <x:f>'RECONCILIATION'!E30</x:f>
        <x:v>0</x:v>
      </x:c>
      <x:c r="G11" s="18"/>
      <x:c r="H11" s="18"/>
      <x:c r="I11" s="18"/>
      <x:c r="J11" s="3"/>
    </x:row>
    <x:row r="12" ht="26" customHeight="1">
      <x:c r="A12" s="3"/>
      <x:c r="B12" s="3" t="str">
        <x:v>Bank timing adjustment</x:v>
      </x:c>
      <x:c r="C12" s="3"/>
      <x:c r="D12" s="30" t="str">
        <x:v>-$275.00</x:v>
      </x:c>
      <x:c r="E12" s="3"/>
      <x:c r="F12" s="47" t="n">
        <x:f>SUM('BANK TIMING ITEMS'!J9:J108)</x:f>
        <x:v>-275</x:v>
      </x:c>
      <x:c r="G12" s="3"/>
      <x:c r="H12" s="3"/>
      <x:c r="I12" s="3"/>
      <x:c r="J12" s="3"/>
    </x:row>
    <x:row r="13" ht="26" customHeight="1">
      <x:c r="A13" s="3"/>
      <x:c r="B13" s="18" t="str">
        <x:v>Book adjustment</x:v>
      </x:c>
      <x:c r="C13" s="18"/>
      <x:c r="D13" s="28" t="str">
        <x:v>-$110.00</x:v>
      </x:c>
      <x:c r="E13" s="18"/>
      <x:c r="F13" s="88" t="n">
        <x:f>SUM('BOOK ADJUSTMENTS'!K9:K108)</x:f>
        <x:v>-110</x:v>
      </x:c>
      <x:c r="G13" s="18"/>
      <x:c r="H13" s="18"/>
      <x:c r="I13" s="18"/>
      <x:c r="J13" s="3"/>
    </x:row>
    <x:row r="14">
      <x:c r="A14" s="3"/>
      <x:c r="B14" s="3"/>
      <x:c r="C14" s="3"/>
      <x:c r="D14" s="3"/>
      <x:c r="E14" s="3"/>
      <x:c r="F14" s="3"/>
      <x:c r="G14" s="3"/>
      <x:c r="H14" s="3"/>
      <x:c r="I14" s="3"/>
      <x:c r="J14" s="3"/>
    </x:row>
    <x:row r="15">
      <x:c r="A15" s="3"/>
      <x:c r="B15" s="3"/>
      <x:c r="C15" s="3"/>
      <x:c r="D15" s="3"/>
      <x:c r="E15" s="3"/>
      <x:c r="F15" s="3"/>
      <x:c r="G15" s="3"/>
      <x:c r="H15" s="3"/>
      <x:c r="I15" s="3"/>
      <x:c r="J15" s="3"/>
    </x:row>
    <x:row r="16" ht="25" customHeight="1">
      <x:c r="A16" s="16" t="str">
        <x:v>02  REVIEW CHECKLIST</x:v>
      </x:c>
      <x:c r="B16" s="16"/>
      <x:c r="C16" s="16"/>
      <x:c r="D16" s="16"/>
      <x:c r="E16" s="16"/>
      <x:c r="F16" s="16"/>
      <x:c r="G16" s="16"/>
      <x:c r="H16" s="16"/>
      <x:c r="I16" s="16"/>
      <x:c r="J16" s="3"/>
    </x:row>
    <x:row r="17">
      <x:c r="A17" s="3"/>
      <x:c r="B17" s="3"/>
      <x:c r="C17" s="3"/>
      <x:c r="D17" s="3"/>
      <x:c r="E17" s="3"/>
      <x:c r="F17" s="3"/>
      <x:c r="G17" s="3"/>
      <x:c r="H17" s="3"/>
      <x:c r="I17" s="3"/>
      <x:c r="J17" s="3"/>
    </x:row>
    <x:row r="18" ht="27" customHeight="1">
      <x:c r="A18" s="3"/>
      <x:c r="B18" s="24" t="str">
        <x:v>1.</x:v>
      </x:c>
      <x:c r="C18" s="24" t="str">
        <x:v>Cutoff on bank statement and ledger is the same date.</x:v>
      </x:c>
      <x:c r="D18" s="24"/>
      <x:c r="E18" s="24"/>
      <x:c r="F18" s="24"/>
      <x:c r="G18" s="24"/>
      <x:c r="H18" s="24"/>
      <x:c r="I18" s="24"/>
      <x:c r="J18" s="3"/>
    </x:row>
    <x:row r="19" ht="27" customHeight="1">
      <x:c r="A19" s="3"/>
      <x:c r="B19" s="19" t="str">
        <x:v>2.</x:v>
      </x:c>
      <x:c r="C19" s="19" t="str">
        <x:v>All deposits in transit have evidence and no double-booking.</x:v>
      </x:c>
      <x:c r="D19" s="19"/>
      <x:c r="E19" s="19"/>
      <x:c r="F19" s="19"/>
      <x:c r="G19" s="19"/>
      <x:c r="H19" s="19"/>
      <x:c r="I19" s="19"/>
      <x:c r="J19" s="3"/>
    </x:row>
    <x:row r="20" ht="27" customHeight="1">
      <x:c r="A20" s="3"/>
      <x:c r="B20" s="24" t="str">
        <x:v>3.</x:v>
      </x:c>
      <x:c r="C20" s="24" t="str">
        <x:v>All outstanding checks/payments exist in the original books.</x:v>
      </x:c>
      <x:c r="D20" s="24"/>
      <x:c r="E20" s="24"/>
      <x:c r="F20" s="24"/>
      <x:c r="G20" s="24"/>
      <x:c r="H20" s="24"/>
      <x:c r="I20" s="24"/>
      <x:c r="J20" s="3"/>
    </x:row>
    <x:row r="21" ht="27" customHeight="1">
      <x:c r="A21" s="3"/>
      <x:c r="B21" s="19" t="str">
        <x:v>4.</x:v>
      </x:c>
      <x:c r="C21" s="19" t="str">
        <x:v>Bank fees, interest and auto-payments are supported by bank records.</x:v>
      </x:c>
      <x:c r="D21" s="19"/>
      <x:c r="E21" s="19"/>
      <x:c r="F21" s="19"/>
      <x:c r="G21" s="19"/>
      <x:c r="H21" s="19"/>
      <x:c r="I21" s="19"/>
      <x:c r="J21" s="3"/>
    </x:row>
    <x:row r="22" ht="27" customHeight="1">
      <x:c r="A22" s="3"/>
      <x:c r="B22" s="24" t="str">
        <x:v>5.</x:v>
      </x:c>
      <x:c r="C22" s="24" t="str">
        <x:v>Bank adjustments and book entries are recorded on their correct side.</x:v>
      </x:c>
      <x:c r="D22" s="24"/>
      <x:c r="E22" s="24"/>
      <x:c r="F22" s="24"/>
      <x:c r="G22" s="24"/>
      <x:c r="H22" s="24"/>
      <x:c r="I22" s="24"/>
      <x:c r="J22" s="3"/>
    </x:row>
    <x:row r="23" ht="27" customHeight="1">
      <x:c r="A23" s="3"/>
      <x:c r="B23" s="19" t="str">
        <x:v>6.</x:v>
      </x:c>
      <x:c r="C23" s="19" t="str">
        <x:v>No included transaction has an unsupported amount or reference.</x:v>
      </x:c>
      <x:c r="D23" s="19"/>
      <x:c r="E23" s="19"/>
      <x:c r="F23" s="19"/>
      <x:c r="G23" s="19"/>
      <x:c r="H23" s="19"/>
      <x:c r="I23" s="19"/>
      <x:c r="J23" s="3"/>
    </x:row>
    <x:row r="24" ht="27" customHeight="1">
      <x:c r="A24" s="3"/>
      <x:c r="B24" s="24" t="str">
        <x:v>7.</x:v>
      </x:c>
      <x:c r="C24" s="24" t="str">
        <x:v>Book-side journal entries balance debit and credit, and are posted once.</x:v>
      </x:c>
      <x:c r="D24" s="24"/>
      <x:c r="E24" s="24"/>
      <x:c r="F24" s="24"/>
      <x:c r="G24" s="24"/>
      <x:c r="H24" s="24"/>
      <x:c r="I24" s="24"/>
      <x:c r="J24" s="3"/>
    </x:row>
    <x:row r="25" ht="27" customHeight="1">
      <x:c r="A25" s="3"/>
      <x:c r="B25" s="19" t="str">
        <x:v>8.</x:v>
      </x:c>
      <x:c r="C25" s="19" t="str">
        <x:v>Uncleared items are followed into the next month.</x:v>
      </x:c>
      <x:c r="D25" s="19"/>
      <x:c r="E25" s="19"/>
      <x:c r="F25" s="19"/>
      <x:c r="G25" s="19"/>
      <x:c r="H25" s="19"/>
      <x:c r="I25" s="19"/>
      <x:c r="J25" s="3"/>
    </x:row>
    <x:row r="26" ht="27" customHeight="1">
      <x:c r="A26" s="3"/>
      <x:c r="B26" s="24" t="str">
        <x:v>9.</x:v>
      </x:c>
      <x:c r="C26" s="24" t="str">
        <x:v>Archived reconciliation retains original snapshot and signed review.</x:v>
      </x:c>
      <x:c r="D26" s="24"/>
      <x:c r="E26" s="24"/>
      <x:c r="F26" s="24"/>
      <x:c r="G26" s="24"/>
      <x:c r="H26" s="24"/>
      <x:c r="I26" s="24"/>
      <x:c r="J26" s="3"/>
    </x:row>
    <x:row r="27">
      <x:c r="A27" s="3"/>
      <x:c r="B27" s="3"/>
      <x:c r="C27" s="3"/>
      <x:c r="D27" s="3"/>
      <x:c r="E27" s="3"/>
      <x:c r="F27" s="3"/>
      <x:c r="G27" s="3"/>
      <x:c r="H27" s="3"/>
      <x:c r="I27" s="3"/>
      <x:c r="J27" s="3"/>
    </x:row>
    <x:row r="28">
      <x:c r="A28" s="3"/>
      <x:c r="B28" s="3"/>
      <x:c r="C28" s="3"/>
      <x:c r="D28" s="3"/>
      <x:c r="E28" s="3"/>
      <x:c r="F28" s="3"/>
      <x:c r="G28" s="3"/>
      <x:c r="H28" s="3"/>
      <x:c r="I28" s="3"/>
      <x:c r="J28" s="3"/>
    </x:row>
    <x:row r="29" ht="25" customHeight="1">
      <x:c r="A29" s="16" t="str">
        <x:v>03  WHAT A ZERO DIFFERENCE DOES NOT PROVE</x:v>
      </x:c>
      <x:c r="B29" s="16"/>
      <x:c r="C29" s="16"/>
      <x:c r="D29" s="16"/>
      <x:c r="E29" s="16"/>
      <x:c r="F29" s="16"/>
      <x:c r="G29" s="16"/>
      <x:c r="H29" s="16"/>
      <x:c r="I29" s="16"/>
      <x:c r="J29" s="3"/>
    </x:row>
    <x:row r="30">
      <x:c r="A30" s="3"/>
      <x:c r="B30" s="3"/>
      <x:c r="C30" s="3"/>
      <x:c r="D30" s="3"/>
      <x:c r="E30" s="3"/>
      <x:c r="F30" s="3"/>
      <x:c r="G30" s="3"/>
      <x:c r="H30" s="3"/>
      <x:c r="I30" s="3"/>
      <x:c r="J30" s="3"/>
    </x:row>
    <x:row r="31" ht="29" customHeight="1">
      <x:c r="A31" s="3"/>
      <x:c r="B31" s="37" t="str">
        <x:v>A $0.00 difference means the two adjusted numbers agree. It does NOT guarantee that all transactions were captured, a payment was authorized, a bank correction is valid, or the ledger's accounting treatment is correct. Preserve receipts, bank statements and approval evidence.</x:v>
      </x:c>
      <x:c r="C31" s="37"/>
      <x:c r="D31" s="37"/>
      <x:c r="E31" s="37"/>
      <x:c r="F31" s="37"/>
      <x:c r="G31" s="37"/>
      <x:c r="H31" s="37"/>
      <x:c r="I31" s="37"/>
      <x:c r="J31" s="3"/>
    </x:row>
    <x:row r="32" ht="29" customHeight="1">
      <x:c r="A32" s="3"/>
      <x:c r="B32" s="37"/>
      <x:c r="C32" s="37"/>
      <x:c r="D32" s="37"/>
      <x:c r="E32" s="37"/>
      <x:c r="F32" s="37"/>
      <x:c r="G32" s="37"/>
      <x:c r="H32" s="37"/>
      <x:c r="I32" s="37"/>
      <x:c r="J32" s="3"/>
    </x:row>
    <x:row r="33" ht="29" customHeight="1">
      <x:c r="A33" s="3"/>
      <x:c r="B33" s="37"/>
      <x:c r="C33" s="37"/>
      <x:c r="D33" s="37"/>
      <x:c r="E33" s="37"/>
      <x:c r="F33" s="37"/>
      <x:c r="G33" s="37"/>
      <x:c r="H33" s="37"/>
      <x:c r="I33" s="37"/>
      <x:c r="J33" s="3"/>
    </x:row>
    <x:row r="34">
      <x:c r="A34" s="3"/>
      <x:c r="B34" s="3"/>
      <x:c r="C34" s="3"/>
      <x:c r="D34" s="3"/>
      <x:c r="E34" s="3"/>
      <x:c r="F34" s="3"/>
      <x:c r="G34" s="3"/>
      <x:c r="H34" s="3"/>
      <x:c r="I34" s="3"/>
      <x:c r="J34" s="3"/>
    </x:row>
    <x:row r="35">
      <x:c r="A35" s="3"/>
      <x:c r="B35" s="3"/>
      <x:c r="C35" s="3"/>
      <x:c r="D35" s="3"/>
      <x:c r="E35" s="3"/>
      <x:c r="F35" s="3"/>
      <x:c r="G35" s="3"/>
      <x:c r="H35" s="3"/>
      <x:c r="I35" s="3"/>
      <x:c r="J35" s="3"/>
    </x:row>
    <x:row r="36" ht="25" customHeight="1">
      <x:c r="A36" s="16" t="str">
        <x:v>04  REFERENCE</x:v>
      </x:c>
      <x:c r="B36" s="16"/>
      <x:c r="C36" s="16"/>
      <x:c r="D36" s="16"/>
      <x:c r="E36" s="16"/>
      <x:c r="F36" s="16"/>
      <x:c r="G36" s="16"/>
      <x:c r="H36" s="16"/>
      <x:c r="I36" s="16"/>
      <x:c r="J36" s="3"/>
    </x:row>
    <x:row r="37">
      <x:c r="A37" s="3"/>
      <x:c r="B37" s="3"/>
      <x:c r="C37" s="3"/>
      <x:c r="D37" s="3"/>
      <x:c r="E37" s="3"/>
      <x:c r="F37" s="3"/>
      <x:c r="G37" s="3"/>
      <x:c r="H37" s="3"/>
      <x:c r="I37" s="3"/>
      <x:c r="J37" s="3"/>
    </x:row>
    <x:row r="38" ht="25" customHeight="1">
      <x:c r="A38" s="3"/>
      <x:c r="B38" s="32" t="str">
        <x:v>https://www.irs.gov/publications/p583</x:v>
      </x:c>
      <x:c r="C38" s="32"/>
      <x:c r="D38" s="32"/>
      <x:c r="E38" s="32"/>
      <x:c r="F38" s="32"/>
      <x:c r="G38" s="32"/>
      <x:c r="H38" s="32"/>
      <x:c r="I38" s="32"/>
      <x:c r="J38" s="3"/>
    </x:row>
    <x:row r="39" ht="25" customHeight="1">
      <x:c r="A39" s="3"/>
      <x:c r="B39" s="32" t="str">
        <x:v>https://www.accountingcoach.com/bank-reconciliation/explanation</x:v>
      </x:c>
      <x:c r="C39" s="32"/>
      <x:c r="D39" s="32"/>
      <x:c r="E39" s="32"/>
      <x:c r="F39" s="32"/>
      <x:c r="G39" s="32"/>
      <x:c r="H39" s="32"/>
      <x:c r="I39" s="32"/>
      <x:c r="J39" s="3"/>
    </x:row>
    <x:row r="40">
      <x:c r="A40" s="3"/>
      <x:c r="B40" s="3"/>
      <x:c r="C40" s="3"/>
      <x:c r="D40" s="3"/>
      <x:c r="E40" s="3"/>
      <x:c r="F40" s="3"/>
      <x:c r="G40" s="3"/>
      <x:c r="H40" s="3"/>
      <x:c r="I40" s="3"/>
      <x:c r="J40" s="3"/>
    </x:row>
    <x:row r="41">
      <x:c r="A41" s="3"/>
      <x:c r="B41" s="3"/>
      <x:c r="C41" s="3"/>
      <x:c r="D41" s="3"/>
      <x:c r="E41" s="3"/>
      <x:c r="F41" s="3"/>
      <x:c r="G41" s="3"/>
      <x:c r="H41" s="3"/>
      <x:c r="I41" s="3"/>
      <x:c r="J41" s="3"/>
    </x:row>
    <x:row r="42" ht="24" customHeight="1">
      <x:c r="A42" s="3"/>
      <x:c r="B42" s="90" t="str">
        <x:v>VectoraWork · Free educational worksheet · Fictional Cedar Field Services data · No macros · No external data connections · No embedded credentials</x:v>
      </x:c>
      <x:c r="C42" s="90"/>
      <x:c r="D42" s="90"/>
      <x:c r="E42" s="90"/>
      <x:c r="F42" s="90"/>
      <x:c r="G42" s="90"/>
      <x:c r="H42" s="90"/>
      <x:c r="I42" s="90"/>
      <x:c r="J42" s="3"/>
    </x:row>
    <x:row r="43" ht="24" customHeight="1">
      <x:c r="A43" s="3"/>
      <x:c r="B43" s="90"/>
      <x:c r="C43" s="90"/>
      <x:c r="D43" s="90"/>
      <x:c r="E43" s="90"/>
      <x:c r="F43" s="90"/>
      <x:c r="G43" s="90"/>
      <x:c r="H43" s="90"/>
      <x:c r="I43" s="90"/>
      <x:c r="J43" s="3"/>
    </x:row>
    <x:row r="44" ht="24" customHeight="1">
      <x:c r="A44" s="3"/>
      <x:c r="B44" s="90"/>
      <x:c r="C44" s="90"/>
      <x:c r="D44" s="90"/>
      <x:c r="E44" s="90"/>
      <x:c r="F44" s="90"/>
      <x:c r="G44" s="90"/>
      <x:c r="H44" s="90"/>
      <x:c r="I44" s="90"/>
      <x:c r="J44" s="3"/>
    </x:row>
    <x:row r="45">
      <x:c r="A45" s="3"/>
      <x:c r="B45" s="3"/>
      <x:c r="C45" s="3"/>
      <x:c r="D45" s="3"/>
      <x:c r="E45" s="3"/>
      <x:c r="F45" s="3"/>
      <x:c r="G45" s="3"/>
      <x:c r="H45" s="3"/>
      <x:c r="I45" s="3"/>
      <x:c r="J45" s="3"/>
    </x:row>
    <x:row r="46">
      <x:c r="A46" s="3"/>
      <x:c r="B46" s="3"/>
      <x:c r="C46" s="3"/>
      <x:c r="D46" s="3"/>
      <x:c r="E46" s="3"/>
      <x:c r="F46" s="3"/>
      <x:c r="G46" s="3"/>
      <x:c r="H46" s="3"/>
      <x:c r="I46" s="3"/>
      <x:c r="J46" s="3"/>
    </x:row>
    <x:row r="47">
      <x:c r="A47" s="3"/>
      <x:c r="B47" s="3"/>
      <x:c r="C47" s="3"/>
      <x:c r="D47" s="3"/>
      <x:c r="E47" s="3"/>
      <x:c r="F47" s="3"/>
      <x:c r="G47" s="3"/>
      <x:c r="H47" s="3"/>
      <x:c r="I47" s="3"/>
      <x:c r="J47" s="3"/>
    </x:row>
    <x:row r="48">
      <x:c r="A48" s="3"/>
      <x:c r="B48" s="3"/>
      <x:c r="C48" s="3"/>
      <x:c r="D48" s="3"/>
      <x:c r="E48" s="3"/>
      <x:c r="F48" s="3"/>
      <x:c r="G48" s="3"/>
      <x:c r="H48" s="3"/>
      <x:c r="I48" s="3"/>
      <x:c r="J48" s="3"/>
    </x:row>
    <x:row r="49">
      <x:c r="A49" s="3"/>
      <x:c r="B49" s="3"/>
      <x:c r="C49" s="3"/>
      <x:c r="D49" s="3"/>
      <x:c r="E49" s="3"/>
      <x:c r="F49" s="3"/>
      <x:c r="G49" s="3"/>
      <x:c r="H49" s="3"/>
      <x:c r="I49" s="3"/>
      <x:c r="J49" s="3"/>
    </x:row>
    <x:row r="50">
      <x:c r="A50" s="3"/>
      <x:c r="B50" s="3"/>
      <x:c r="C50" s="3"/>
      <x:c r="D50" s="3"/>
      <x:c r="E50" s="3"/>
      <x:c r="F50" s="3"/>
      <x:c r="G50" s="3"/>
      <x:c r="H50" s="3"/>
      <x:c r="I50" s="3"/>
      <x:c r="J50" s="3"/>
    </x:row>
    <x:row r="51">
      <x:c r="A51" s="3"/>
      <x:c r="B51" s="3"/>
      <x:c r="C51" s="3"/>
      <x:c r="D51" s="3"/>
      <x:c r="E51" s="3"/>
      <x:c r="F51" s="3"/>
      <x:c r="G51" s="3"/>
      <x:c r="H51" s="3"/>
      <x:c r="I51" s="3"/>
      <x:c r="J51" s="3"/>
    </x:row>
    <x:row r="52">
      <x:c r="A52" s="3"/>
      <x:c r="B52" s="3"/>
      <x:c r="C52" s="3"/>
      <x:c r="D52" s="3"/>
      <x:c r="E52" s="3"/>
      <x:c r="F52" s="3"/>
      <x:c r="G52" s="3"/>
      <x:c r="H52" s="3"/>
      <x:c r="I52" s="3"/>
      <x:c r="J52" s="3"/>
    </x:row>
    <x:row r="53">
      <x:c r="A53" s="3"/>
      <x:c r="B53" s="3"/>
      <x:c r="C53" s="3"/>
      <x:c r="D53" s="3"/>
      <x:c r="E53" s="3"/>
      <x:c r="F53" s="3"/>
      <x:c r="G53" s="3"/>
      <x:c r="H53" s="3"/>
      <x:c r="I53" s="3"/>
      <x:c r="J53" s="3"/>
    </x:row>
    <x:row r="54">
      <x:c r="A54" s="3"/>
      <x:c r="B54" s="3"/>
      <x:c r="C54" s="3"/>
      <x:c r="D54" s="3"/>
      <x:c r="E54" s="3"/>
      <x:c r="F54" s="3"/>
      <x:c r="G54" s="3"/>
      <x:c r="H54" s="3"/>
      <x:c r="I54" s="3"/>
      <x:c r="J54" s="3"/>
    </x:row>
    <x:row r="55">
      <x:c r="A55" s="3"/>
      <x:c r="B55" s="3"/>
      <x:c r="C55" s="3"/>
      <x:c r="D55" s="3"/>
      <x:c r="E55" s="3"/>
      <x:c r="F55" s="3"/>
      <x:c r="G55" s="3"/>
      <x:c r="H55" s="3"/>
      <x:c r="I55" s="3"/>
      <x:c r="J55" s="3"/>
    </x:row>
    <x:row r="56">
      <x:c r="A56" s="3"/>
      <x:c r="B56" s="3"/>
      <x:c r="C56" s="3"/>
      <x:c r="D56" s="3"/>
      <x:c r="E56" s="3"/>
      <x:c r="F56" s="3"/>
      <x:c r="G56" s="3"/>
      <x:c r="H56" s="3"/>
      <x:c r="I56" s="3"/>
      <x:c r="J56" s="3"/>
    </x:row>
    <x:row r="57">
      <x:c r="A57" s="3"/>
      <x:c r="B57" s="3"/>
      <x:c r="C57" s="3"/>
      <x:c r="D57" s="3"/>
      <x:c r="E57" s="3"/>
      <x:c r="F57" s="3"/>
      <x:c r="G57" s="3"/>
      <x:c r="H57" s="3"/>
      <x:c r="I57" s="3"/>
      <x:c r="J57" s="3"/>
    </x:row>
    <x:row r="58">
      <x:c r="A58" s="3"/>
      <x:c r="B58" s="3"/>
      <x:c r="C58" s="3"/>
      <x:c r="D58" s="3"/>
      <x:c r="E58" s="3"/>
      <x:c r="F58" s="3"/>
      <x:c r="G58" s="3"/>
      <x:c r="H58" s="3"/>
      <x:c r="I58" s="3"/>
      <x:c r="J58" s="3"/>
    </x:row>
    <x:row r="59">
      <x:c r="A59" s="3"/>
      <x:c r="B59" s="3"/>
      <x:c r="C59" s="3"/>
      <x:c r="D59" s="3"/>
      <x:c r="E59" s="3"/>
      <x:c r="F59" s="3"/>
      <x:c r="G59" s="3"/>
      <x:c r="H59" s="3"/>
      <x:c r="I59" s="3"/>
      <x:c r="J59" s="3"/>
    </x:row>
    <x:row r="60">
      <x:c r="A60" s="3"/>
      <x:c r="B60" s="3"/>
      <x:c r="C60" s="3"/>
      <x:c r="D60" s="3"/>
      <x:c r="E60" s="3"/>
      <x:c r="F60" s="3"/>
      <x:c r="G60" s="3"/>
      <x:c r="H60" s="3"/>
      <x:c r="I60" s="3"/>
      <x:c r="J60" s="3"/>
    </x:row>
    <x:row r="61">
      <x:c r="A61" s="3"/>
      <x:c r="B61" s="3"/>
      <x:c r="C61" s="3"/>
      <x:c r="D61" s="3"/>
      <x:c r="E61" s="3"/>
      <x:c r="F61" s="3"/>
      <x:c r="G61" s="3"/>
      <x:c r="H61" s="3"/>
      <x:c r="I61" s="3"/>
      <x:c r="J61" s="3"/>
    </x:row>
    <x:row r="62">
      <x:c r="A62" s="3"/>
      <x:c r="B62" s="3"/>
      <x:c r="C62" s="3"/>
      <x:c r="D62" s="3"/>
      <x:c r="E62" s="3"/>
      <x:c r="F62" s="3"/>
      <x:c r="G62" s="3"/>
      <x:c r="H62" s="3"/>
      <x:c r="I62" s="3"/>
      <x:c r="J62" s="3"/>
    </x:row>
    <x:row r="63">
      <x:c r="A63" s="3"/>
      <x:c r="B63" s="3"/>
      <x:c r="C63" s="3"/>
      <x:c r="D63" s="3"/>
      <x:c r="E63" s="3"/>
      <x:c r="F63" s="3"/>
      <x:c r="G63" s="3"/>
      <x:c r="H63" s="3"/>
      <x:c r="I63" s="3"/>
      <x:c r="J63" s="3"/>
    </x:row>
    <x:row r="64">
      <x:c r="A64" s="3"/>
      <x:c r="B64" s="3"/>
      <x:c r="C64" s="3"/>
      <x:c r="D64" s="3"/>
      <x:c r="E64" s="3"/>
      <x:c r="F64" s="3"/>
      <x:c r="G64" s="3"/>
      <x:c r="H64" s="3"/>
      <x:c r="I64" s="3"/>
      <x:c r="J64" s="3"/>
    </x:row>
    <x:row r="65">
      <x:c r="A65" s="3"/>
      <x:c r="B65" s="3"/>
      <x:c r="C65" s="3"/>
      <x:c r="D65" s="3"/>
      <x:c r="E65" s="3"/>
      <x:c r="F65" s="3"/>
      <x:c r="G65" s="3"/>
      <x:c r="H65" s="3"/>
      <x:c r="I65" s="3"/>
      <x:c r="J65" s="3"/>
    </x:row>
    <x:row r="66">
      <x:c r="A66" s="3"/>
      <x:c r="B66" s="3"/>
      <x:c r="C66" s="3"/>
      <x:c r="D66" s="3"/>
      <x:c r="E66" s="3"/>
      <x:c r="F66" s="3"/>
      <x:c r="G66" s="3"/>
      <x:c r="H66" s="3"/>
      <x:c r="I66" s="3"/>
      <x:c r="J66" s="3"/>
    </x:row>
    <x:row r="67">
      <x:c r="A67" s="3"/>
      <x:c r="B67" s="3"/>
      <x:c r="C67" s="3"/>
      <x:c r="D67" s="3"/>
      <x:c r="E67" s="3"/>
      <x:c r="F67" s="3"/>
      <x:c r="G67" s="3"/>
      <x:c r="H67" s="3"/>
      <x:c r="I67" s="3"/>
      <x:c r="J67" s="3"/>
    </x:row>
    <x:row r="68">
      <x:c r="A68" s="3"/>
      <x:c r="B68" s="3"/>
      <x:c r="C68" s="3"/>
      <x:c r="D68" s="3"/>
      <x:c r="E68" s="3"/>
      <x:c r="F68" s="3"/>
      <x:c r="G68" s="3"/>
      <x:c r="H68" s="3"/>
      <x:c r="I68" s="3"/>
      <x:c r="J68" s="3"/>
    </x:row>
    <x:row r="69">
      <x:c r="A69" s="3"/>
      <x:c r="B69" s="3"/>
      <x:c r="C69" s="3"/>
      <x:c r="D69" s="3"/>
      <x:c r="E69" s="3"/>
      <x:c r="F69" s="3"/>
      <x:c r="G69" s="3"/>
      <x:c r="H69" s="3"/>
      <x:c r="I69" s="3"/>
      <x:c r="J69" s="3"/>
    </x:row>
    <x:row r="70">
      <x:c r="A70" s="3"/>
      <x:c r="B70" s="3"/>
      <x:c r="C70" s="3"/>
      <x:c r="D70" s="3"/>
      <x:c r="E70" s="3"/>
      <x:c r="F70" s="3"/>
      <x:c r="G70" s="3"/>
      <x:c r="H70" s="3"/>
      <x:c r="I70" s="3"/>
      <x:c r="J70" s="3"/>
    </x:row>
  </x:sheetData>
  <x:mergeCells>
    <x:mergeCell ref="A1:J3"/>
    <x:mergeCell ref="A4:J4"/>
    <x:mergeCell ref="A7:I7"/>
    <x:mergeCell ref="A16:I16"/>
    <x:mergeCell ref="C18:I18"/>
    <x:mergeCell ref="C19:I19"/>
    <x:mergeCell ref="C20:I20"/>
    <x:mergeCell ref="C21:I21"/>
    <x:mergeCell ref="C22:I22"/>
    <x:mergeCell ref="C23:I23"/>
    <x:mergeCell ref="C24:I24"/>
    <x:mergeCell ref="C25:I25"/>
    <x:mergeCell ref="C26:I26"/>
    <x:mergeCell ref="A29:I29"/>
    <x:mergeCell ref="B31:I33"/>
    <x:mergeCell ref="A36:I36"/>
    <x:mergeCell ref="B38:I38"/>
    <x:mergeCell ref="B39:I39"/>
    <x:mergeCell ref="B42:I44"/>
  </x:mergeCells>
  <x:pageMargins left="0.7" right="0.7" top="0.75" bottom="0.75" header="0.3" footer="0.3"/>
</x:worksheet>
</file>