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61ee8845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order Calculator" sheetId="1" r:id="Rdc7e58983be547c6"/>
    <x:sheet xmlns:r="http://schemas.openxmlformats.org/officeDocument/2006/relationships" name="How to Use" sheetId="2" r:id="Rfd6356ea69e240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3046"/>
      </x:patternFill>
    </x:fill>
    <x:fill>
      <x:patternFill patternType="solid">
        <x:fgColor rgb="FFEDF4F8"/>
      </x:patternFill>
    </x:fill>
    <x:fill>
      <x:patternFill patternType="solid">
        <x:fgColor rgb="FF167C86"/>
      </x:patternFill>
    </x:fill>
    <x:fill>
      <x:patternFill patternType="solid">
        <x:fgColor rgb="FFEAF2FD"/>
      </x:patternFill>
    </x:fill>
    <x:fill>
      <x:patternFill patternType="solid">
        <x:fgColor rgb="FFEAF6EE"/>
      </x:patternFill>
    </x:fill>
    <x:fill>
      <x:patternFill patternType="solid">
        <x:fgColor rgb="FFE8F4ED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065F46"/>
      </x:font>
      <x:fill>
        <x:patternFill patternType="solid">
          <x:bgColor rgb="FFD1FA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9bbf78a894588" /><Relationship Type="http://schemas.openxmlformats.org/officeDocument/2006/relationships/theme" Target="/xl/theme/theme1.xml" Id="R4b96067f9a2141a7" /><Relationship Type="http://schemas.openxmlformats.org/officeDocument/2006/relationships/sharedStrings" Target="/xl/sharedStrings.xml" Id="Rb399431c82fe4140" /><Relationship Type="http://schemas.openxmlformats.org/officeDocument/2006/relationships/worksheet" Target="/xl/worksheets/sheet1.xml" Id="Rdc7e58983be547c6" /><Relationship Type="http://schemas.openxmlformats.org/officeDocument/2006/relationships/worksheet" Target="/xl/worksheets/sheet2.xml" Id="Rfd6356ea69e240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62" hidden="0" customWidth="1"/>
    <x:col min="3" max="3" width="18" hidden="0" customWidth="1"/>
    <x:col min="4" max="4" width="16" hidden="0" customWidth="1"/>
    <x:col min="5" max="5" width="15" hidden="0" customWidth="1"/>
    <x:col min="6" max="6" width="20" hidden="0" customWidth="1"/>
    <x:col min="7" max="7" width="15" hidden="0" customWidth="1"/>
    <x:col min="8" max="8" width="20" hidden="0" customWidth="1"/>
    <x:col min="9" max="9" width="18" hidden="0" customWidth="1"/>
    <x:col min="10" max="10" width="19" hidden="0" customWidth="1"/>
    <x:col min="11" max="11" width="16" hidden="0" customWidth="1"/>
    <x:col min="12" max="12" width="18" hidden="0" customWidth="1"/>
  </x:cols>
  <x:sheetData>
    <x:row r="1" ht="34" customHeight="1">
      <x:c r="A1" s="3" t="str">
        <x:v>CLEANING SUPPLY REORDER POINT | Fictional Sample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Edit light-blue input cells. Green cells are calculated. Confirm units, incoming orders and supplier lead times before buying.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5" customHeight="1">
      <x:c r="A4" s="12" t="str">
        <x:v>SKU / unit</x:v>
      </x:c>
      <x:c r="B4" s="12" t="str">
        <x:v>Average units/day</x:v>
      </x:c>
      <x:c r="C4" s="12" t="str">
        <x:v>Lead time (days)</x:v>
      </x:c>
      <x:c r="D4" s="12" t="str">
        <x:v>Safety stock</x:v>
      </x:c>
      <x:c r="E4" s="12" t="str">
        <x:v>On hand</x:v>
      </x:c>
      <x:c r="F4" s="12" t="str">
        <x:v>Confirmed incoming</x:v>
      </x:c>
      <x:c r="G4" s="12" t="str">
        <x:v>Committed</x:v>
      </x:c>
      <x:c r="H4" s="12" t="str">
        <x:v>Order-up-to target</x:v>
      </x:c>
      <x:c r="I4" s="12" t="str">
        <x:v>Reorder point</x:v>
      </x:c>
      <x:c r="J4" s="12" t="str">
        <x:v>Inventory position</x:v>
      </x:c>
      <x:c r="K4" s="12" t="str">
        <x:v>Trigger</x:v>
      </x:c>
      <x:c r="L4" s="12" t="str">
        <x:v>Suggested qty</x:v>
      </x:c>
    </x:row>
    <x:row r="5">
      <x:c r="A5" s="16" t="str">
        <x:v>Multipurpose cleaner (bottle)</x:v>
      </x:c>
      <x:c r="B5" s="20" t="n">
        <x:v>3</x:v>
      </x:c>
      <x:c r="C5" s="20" t="n">
        <x:v>6</x:v>
      </x:c>
      <x:c r="D5" s="20" t="n">
        <x:v>10</x:v>
      </x:c>
      <x:c r="E5" s="20" t="n">
        <x:v>12</x:v>
      </x:c>
      <x:c r="F5" s="20" t="n">
        <x:v>8</x:v>
      </x:c>
      <x:c r="G5" s="20" t="n">
        <x:v>2</x:v>
      </x:c>
      <x:c r="H5" s="20" t="n">
        <x:v>45</x:v>
      </x:c>
      <x:c r="I5" s="22" t="n">
        <x:f>IF(COUNTA(B5:D5)&lt;3,"",ROUNDUP(B5*C5+D5,0))</x:f>
        <x:v>28</x:v>
      </x:c>
      <x:c r="J5" s="22" t="n">
        <x:f>IF(COUNTA(E5:G5)&lt;3,"",E5+F5-G5)</x:f>
        <x:v>18</x:v>
      </x:c>
      <x:c r="K5" s="22" t="str">
        <x:f>IF(COUNTA(I5:J5)&lt;2,"",IF(J5&lt;=I5,"REORDER","HOLD"))</x:f>
        <x:v>REORDER</x:v>
      </x:c>
      <x:c r="L5" s="22" t="n">
        <x:f>IF(COUNTA(H5,K5)&lt;2,"",IF(K5="REORDER",MAX(0,ROUNDUP(H5-J5,0)),0))</x:f>
        <x:v>27</x:v>
      </x:c>
    </x:row>
    <x:row r="6">
      <x:c r="A6" s="16" t="str">
        <x:v>Bin-liner (roll)</x:v>
      </x:c>
      <x:c r="B6" s="20" t="n">
        <x:v>1.5</x:v>
      </x:c>
      <x:c r="C6" s="20" t="n">
        <x:v>10</x:v>
      </x:c>
      <x:c r="D6" s="20" t="n">
        <x:v>8</x:v>
      </x:c>
      <x:c r="E6" s="20" t="n">
        <x:v>28</x:v>
      </x:c>
      <x:c r="F6" s="20" t="n">
        <x:v>0</x:v>
      </x:c>
      <x:c r="G6" s="20" t="n">
        <x:v>5</x:v>
      </x:c>
      <x:c r="H6" s="20" t="n">
        <x:v>35</x:v>
      </x:c>
      <x:c r="I6" s="22" t="n">
        <x:f>IF(COUNTA(B6:D6)&lt;3,"",ROUNDUP(B6*C6+D6,0))</x:f>
        <x:v>23</x:v>
      </x:c>
      <x:c r="J6" s="22" t="n">
        <x:f>IF(COUNTA(E6:G6)&lt;3,"",E6+F6-G6)</x:f>
        <x:v>23</x:v>
      </x:c>
      <x:c r="K6" s="22" t="str">
        <x:f>IF(COUNTA(I6:J6)&lt;2,"",IF(J6&lt;=I6,"REORDER","HOLD"))</x:f>
        <x:v>REORDER</x:v>
      </x:c>
      <x:c r="L6" s="22" t="n">
        <x:f>IF(COUNTA(H6,K6)&lt;2,"",IF(K6="REORDER",MAX(0,ROUNDUP(H6-J6,0)),0))</x:f>
        <x:v>12</x:v>
      </x:c>
    </x:row>
    <x:row r="7">
      <x:c r="A7" s="16" t="str">
        <x:v>Hand-soap refill (bottle)</x:v>
      </x:c>
      <x:c r="B7" s="20" t="n">
        <x:v>2</x:v>
      </x:c>
      <x:c r="C7" s="20" t="n">
        <x:v>4</x:v>
      </x:c>
      <x:c r="D7" s="20" t="n">
        <x:v>5</x:v>
      </x:c>
      <x:c r="E7" s="20" t="n">
        <x:v>18</x:v>
      </x:c>
      <x:c r="F7" s="20" t="n">
        <x:v>4</x:v>
      </x:c>
      <x:c r="G7" s="20" t="n">
        <x:v>3</x:v>
      </x:c>
      <x:c r="H7" s="20" t="n">
        <x:v>30</x:v>
      </x:c>
      <x:c r="I7" s="22" t="n">
        <x:f>IF(COUNTA(B7:D7)&lt;3,"",ROUNDUP(B7*C7+D7,0))</x:f>
        <x:v>13</x:v>
      </x:c>
      <x:c r="J7" s="22" t="n">
        <x:f>IF(COUNTA(E7:G7)&lt;3,"",E7+F7-G7)</x:f>
        <x:v>19</x:v>
      </x:c>
      <x:c r="K7" s="22" t="str">
        <x:f>IF(COUNTA(I7:J7)&lt;2,"",IF(J7&lt;=I7,"REORDER","HOLD"))</x:f>
        <x:v>HOLD</x:v>
      </x:c>
      <x:c r="L7" s="22" t="n">
        <x:f>IF(COUNTA(H7,K7)&lt;2,"",IF(K7="REORDER",MAX(0,ROUNDUP(H7-J7,0)),0))</x:f>
        <x:v>0</x:v>
      </x:c>
    </x:row>
    <x:row r="8">
      <x:c r="A8" s="16" t="str">
        <x:v>Disposable gloves (box)</x:v>
      </x:c>
      <x:c r="B8" s="20" t="n">
        <x:v>0.8</x:v>
      </x:c>
      <x:c r="C8" s="20" t="n">
        <x:v>7</x:v>
      </x:c>
      <x:c r="D8" s="20" t="n">
        <x:v>6</x:v>
      </x:c>
      <x:c r="E8" s="20" t="n">
        <x:v>6</x:v>
      </x:c>
      <x:c r="F8" s="20" t="n">
        <x:v>0</x:v>
      </x:c>
      <x:c r="G8" s="20" t="n">
        <x:v>0</x:v>
      </x:c>
      <x:c r="H8" s="20" t="n">
        <x:v>20</x:v>
      </x:c>
      <x:c r="I8" s="22" t="n">
        <x:f>IF(COUNTA(B8:D8)&lt;3,"",ROUNDUP(B8*C8+D8,0))</x:f>
        <x:v>12</x:v>
      </x:c>
      <x:c r="J8" s="22" t="n">
        <x:f>IF(COUNTA(E8:G8)&lt;3,"",E8+F8-G8)</x:f>
        <x:v>6</x:v>
      </x:c>
      <x:c r="K8" s="22" t="str">
        <x:f>IF(COUNTA(I8:J8)&lt;2,"",IF(J8&lt;=I8,"REORDER","HOLD"))</x:f>
        <x:v>REORDER</x:v>
      </x:c>
      <x:c r="L8" s="22" t="n">
        <x:f>IF(COUNTA(H8,K8)&lt;2,"",IF(K8="REORDER",MAX(0,ROUNDUP(H8-J8,0)),0))</x:f>
        <x:v>14</x:v>
      </x:c>
    </x:row>
    <x:row r="9">
      <x:c r="A9" s="16"/>
      <x:c r="B9" s="20"/>
      <x:c r="C9" s="20"/>
      <x:c r="D9" s="20"/>
      <x:c r="E9" s="20"/>
      <x:c r="F9" s="20"/>
      <x:c r="G9" s="20"/>
      <x:c r="H9" s="20"/>
      <x:c r="I9" s="22" t="str">
        <x:f>IF(COUNTA(B9:D9)&lt;3,"",ROUNDUP(B9*C9+D9,0))</x:f>
      </x:c>
      <x:c r="J9" s="22" t="str">
        <x:f>IF(COUNTA(E9:G9)&lt;3,"",E9+F9-G9)</x:f>
      </x:c>
      <x:c r="K9" s="22" t="str">
        <x:f>IF(COUNTA(I9:J9)&lt;2,"",IF(J9&lt;=I9,"REORDER","HOLD"))</x:f>
        <x:v>REORDER</x:v>
      </x:c>
      <x:c r="L9" s="22" t="str">
        <x:f>IF(COUNTA(H9,K9)&lt;2,"",IF(K9="REORDER",MAX(0,ROUNDUP(H9-J9,0)),0))</x:f>
      </x:c>
    </x:row>
    <x:row r="10">
      <x:c r="A10" s="16"/>
      <x:c r="B10" s="20"/>
      <x:c r="C10" s="20"/>
      <x:c r="D10" s="20"/>
      <x:c r="E10" s="20"/>
      <x:c r="F10" s="20"/>
      <x:c r="G10" s="20"/>
      <x:c r="H10" s="20"/>
      <x:c r="I10" s="22" t="str">
        <x:f>IF(COUNTA(B10:D10)&lt;3,"",ROUNDUP(B10*C10+D10,0))</x:f>
      </x:c>
      <x:c r="J10" s="22" t="str">
        <x:f>IF(COUNTA(E10:G10)&lt;3,"",E10+F10-G10)</x:f>
      </x:c>
      <x:c r="K10" s="22" t="str">
        <x:f>IF(COUNTA(I10:J10)&lt;2,"",IF(J10&lt;=I10,"REORDER","HOLD"))</x:f>
        <x:v>REORDER</x:v>
      </x:c>
      <x:c r="L10" s="22" t="str">
        <x:f>IF(COUNTA(H10,K10)&lt;2,"",IF(K10="REORDER",MAX(0,ROUNDUP(H10-J10,0)),0))</x:f>
      </x:c>
    </x:row>
    <x:row r="11">
      <x:c r="A11" s="16"/>
      <x:c r="B11" s="20"/>
      <x:c r="C11" s="20"/>
      <x:c r="D11" s="20"/>
      <x:c r="E11" s="20"/>
      <x:c r="F11" s="20"/>
      <x:c r="G11" s="20"/>
      <x:c r="H11" s="20"/>
      <x:c r="I11" s="22" t="str">
        <x:f>IF(COUNTA(B11:D11)&lt;3,"",ROUNDUP(B11*C11+D11,0))</x:f>
      </x:c>
      <x:c r="J11" s="22" t="str">
        <x:f>IF(COUNTA(E11:G11)&lt;3,"",E11+F11-G11)</x:f>
      </x:c>
      <x:c r="K11" s="22" t="str">
        <x:f>IF(COUNTA(I11:J11)&lt;2,"",IF(J11&lt;=I11,"REORDER","HOLD"))</x:f>
        <x:v>REORDER</x:v>
      </x:c>
      <x:c r="L11" s="22" t="str">
        <x:f>IF(COUNTA(H11,K11)&lt;2,"",IF(K11="REORDER",MAX(0,ROUNDUP(H11-J11,0)),0))</x:f>
      </x:c>
    </x:row>
    <x:row r="12">
      <x:c r="A12" s="16"/>
      <x:c r="B12" s="20"/>
      <x:c r="C12" s="20"/>
      <x:c r="D12" s="20"/>
      <x:c r="E12" s="20"/>
      <x:c r="F12" s="20"/>
      <x:c r="G12" s="20"/>
      <x:c r="H12" s="20"/>
      <x:c r="I12" s="22" t="str">
        <x:f>IF(COUNTA(B12:D12)&lt;3,"",ROUNDUP(B12*C12+D12,0))</x:f>
      </x:c>
      <x:c r="J12" s="22" t="str">
        <x:f>IF(COUNTA(E12:G12)&lt;3,"",E12+F12-G12)</x:f>
      </x:c>
      <x:c r="K12" s="22" t="str">
        <x:f>IF(COUNTA(I12:J12)&lt;2,"",IF(J12&lt;=I12,"REORDER","HOLD"))</x:f>
        <x:v>REORDER</x:v>
      </x:c>
      <x:c r="L12" s="22" t="str">
        <x:f>IF(COUNTA(H12,K12)&lt;2,"",IF(K12="REORDER",MAX(0,ROUNDUP(H12-J12,0)),0))</x:f>
      </x:c>
    </x:row>
    <x:row r="13">
      <x:c r="A13" s="16"/>
      <x:c r="B13" s="20"/>
      <x:c r="C13" s="20"/>
      <x:c r="D13" s="20"/>
      <x:c r="E13" s="20"/>
      <x:c r="F13" s="20"/>
      <x:c r="G13" s="20"/>
      <x:c r="H13" s="20"/>
      <x:c r="I13" s="22" t="str">
        <x:f>IF(COUNTA(B13:D13)&lt;3,"",ROUNDUP(B13*C13+D13,0))</x:f>
      </x:c>
      <x:c r="J13" s="22" t="str">
        <x:f>IF(COUNTA(E13:G13)&lt;3,"",E13+F13-G13)</x:f>
      </x:c>
      <x:c r="K13" s="22" t="str">
        <x:f>IF(COUNTA(I13:J13)&lt;2,"",IF(J13&lt;=I13,"REORDER","HOLD"))</x:f>
        <x:v>REORDER</x:v>
      </x:c>
      <x:c r="L13" s="22" t="str">
        <x:f>IF(COUNTA(H13,K13)&lt;2,"",IF(K13="REORDER",MAX(0,ROUNDUP(H13-J13,0)),0))</x:f>
      </x:c>
    </x:row>
    <x:row r="14">
      <x:c r="A14" s="16"/>
      <x:c r="B14" s="20"/>
      <x:c r="C14" s="20"/>
      <x:c r="D14" s="20"/>
      <x:c r="E14" s="20"/>
      <x:c r="F14" s="20"/>
      <x:c r="G14" s="20"/>
      <x:c r="H14" s="20"/>
      <x:c r="I14" s="22" t="str">
        <x:f>IF(COUNTA(B14:D14)&lt;3,"",ROUNDUP(B14*C14+D14,0))</x:f>
      </x:c>
      <x:c r="J14" s="22" t="str">
        <x:f>IF(COUNTA(E14:G14)&lt;3,"",E14+F14-G14)</x:f>
      </x:c>
      <x:c r="K14" s="22" t="str">
        <x:f>IF(COUNTA(I14:J14)&lt;2,"",IF(J14&lt;=I14,"REORDER","HOLD"))</x:f>
        <x:v>REORDER</x:v>
      </x:c>
      <x:c r="L14" s="22" t="str">
        <x:f>IF(COUNTA(H14,K14)&lt;2,"",IF(K14="REORDER",MAX(0,ROUNDUP(H14-J14,0)),0))</x:f>
      </x:c>
    </x:row>
    <x:row r="15">
      <x:c r="A15" s="16"/>
      <x:c r="B15" s="20"/>
      <x:c r="C15" s="20"/>
      <x:c r="D15" s="20"/>
      <x:c r="E15" s="20"/>
      <x:c r="F15" s="20"/>
      <x:c r="G15" s="20"/>
      <x:c r="H15" s="20"/>
      <x:c r="I15" s="22" t="str">
        <x:f>IF(COUNTA(B15:D15)&lt;3,"",ROUNDUP(B15*C15+D15,0))</x:f>
      </x:c>
      <x:c r="J15" s="22" t="str">
        <x:f>IF(COUNTA(E15:G15)&lt;3,"",E15+F15-G15)</x:f>
      </x:c>
      <x:c r="K15" s="22" t="str">
        <x:f>IF(COUNTA(I15:J15)&lt;2,"",IF(J15&lt;=I15,"REORDER","HOLD"))</x:f>
        <x:v>REORDER</x:v>
      </x:c>
      <x:c r="L15" s="22" t="str">
        <x:f>IF(COUNTA(H15,K15)&lt;2,"",IF(K15="REORDER",MAX(0,ROUNDUP(H15-J15,0)),0))</x:f>
      </x:c>
    </x:row>
    <x:row r="16">
      <x:c r="A16" s="16"/>
      <x:c r="B16" s="20"/>
      <x:c r="C16" s="20"/>
      <x:c r="D16" s="20"/>
      <x:c r="E16" s="20"/>
      <x:c r="F16" s="20"/>
      <x:c r="G16" s="20"/>
      <x:c r="H16" s="20"/>
      <x:c r="I16" s="22" t="str">
        <x:f>IF(COUNTA(B16:D16)&lt;3,"",ROUNDUP(B16*C16+D16,0))</x:f>
      </x:c>
      <x:c r="J16" s="22" t="str">
        <x:f>IF(COUNTA(E16:G16)&lt;3,"",E16+F16-G16)</x:f>
      </x:c>
      <x:c r="K16" s="22" t="str">
        <x:f>IF(COUNTA(I16:J16)&lt;2,"",IF(J16&lt;=I16,"REORDER","HOLD"))</x:f>
        <x:v>REORDER</x:v>
      </x:c>
      <x:c r="L16" s="22" t="str">
        <x:f>IF(COUNTA(H16,K16)&lt;2,"",IF(K16="REORDER",MAX(0,ROUNDUP(H16-J16,0)),0))</x:f>
      </x:c>
    </x:row>
    <x:row r="17">
      <x:c r="A17" s="16"/>
      <x:c r="B17" s="20"/>
      <x:c r="C17" s="20"/>
      <x:c r="D17" s="20"/>
      <x:c r="E17" s="20"/>
      <x:c r="F17" s="20"/>
      <x:c r="G17" s="20"/>
      <x:c r="H17" s="20"/>
      <x:c r="I17" s="22" t="str">
        <x:f>IF(COUNTA(B17:D17)&lt;3,"",ROUNDUP(B17*C17+D17,0))</x:f>
      </x:c>
      <x:c r="J17" s="22" t="str">
        <x:f>IF(COUNTA(E17:G17)&lt;3,"",E17+F17-G17)</x:f>
      </x:c>
      <x:c r="K17" s="22" t="str">
        <x:f>IF(COUNTA(I17:J17)&lt;2,"",IF(J17&lt;=I17,"REORDER","HOLD"))</x:f>
        <x:v>REORDER</x:v>
      </x:c>
      <x:c r="L17" s="22" t="str">
        <x:f>IF(COUNTA(H17,K17)&lt;2,"",IF(K17="REORDER",MAX(0,ROUNDUP(H17-J17,0)),0))</x:f>
      </x:c>
    </x:row>
    <x:row r="18">
      <x:c r="A18" s="16"/>
      <x:c r="B18" s="20"/>
      <x:c r="C18" s="20"/>
      <x:c r="D18" s="20"/>
      <x:c r="E18" s="20"/>
      <x:c r="F18" s="20"/>
      <x:c r="G18" s="20"/>
      <x:c r="H18" s="20"/>
      <x:c r="I18" s="22" t="str">
        <x:f>IF(COUNTA(B18:D18)&lt;3,"",ROUNDUP(B18*C18+D18,0))</x:f>
      </x:c>
      <x:c r="J18" s="22" t="str">
        <x:f>IF(COUNTA(E18:G18)&lt;3,"",E18+F18-G18)</x:f>
      </x:c>
      <x:c r="K18" s="22" t="str">
        <x:f>IF(COUNTA(I18:J18)&lt;2,"",IF(J18&lt;=I18,"REORDER","HOLD"))</x:f>
        <x:v>REORDER</x:v>
      </x:c>
      <x:c r="L18" s="22" t="str">
        <x:f>IF(COUNTA(H18,K18)&lt;2,"",IF(K18="REORDER",MAX(0,ROUNDUP(H18-J18,0)),0))</x:f>
      </x:c>
    </x:row>
    <x:row r="19">
      <x:c r="A19" s="16"/>
      <x:c r="B19" s="20"/>
      <x:c r="C19" s="20"/>
      <x:c r="D19" s="20"/>
      <x:c r="E19" s="20"/>
      <x:c r="F19" s="20"/>
      <x:c r="G19" s="20"/>
      <x:c r="H19" s="20"/>
      <x:c r="I19" s="22" t="str">
        <x:f>IF(COUNTA(B19:D19)&lt;3,"",ROUNDUP(B19*C19+D19,0))</x:f>
      </x:c>
      <x:c r="J19" s="22" t="str">
        <x:f>IF(COUNTA(E19:G19)&lt;3,"",E19+F19-G19)</x:f>
      </x:c>
      <x:c r="K19" s="22" t="str">
        <x:f>IF(COUNTA(I19:J19)&lt;2,"",IF(J19&lt;=I19,"REORDER","HOLD"))</x:f>
        <x:v>REORDER</x:v>
      </x:c>
      <x:c r="L19" s="22" t="str">
        <x:f>IF(COUNTA(H19,K19)&lt;2,"",IF(K19="REORDER",MAX(0,ROUNDUP(H19-J19,0)),0))</x:f>
      </x:c>
    </x:row>
    <x:row r="20">
      <x:c r="A20" s="16"/>
      <x:c r="B20" s="20"/>
      <x:c r="C20" s="20"/>
      <x:c r="D20" s="20"/>
      <x:c r="E20" s="20"/>
      <x:c r="F20" s="20"/>
      <x:c r="G20" s="20"/>
      <x:c r="H20" s="20"/>
      <x:c r="I20" s="22" t="str">
        <x:f>IF(COUNTA(B20:D20)&lt;3,"",ROUNDUP(B20*C20+D20,0))</x:f>
      </x:c>
      <x:c r="J20" s="22" t="str">
        <x:f>IF(COUNTA(E20:G20)&lt;3,"",E20+F20-G20)</x:f>
      </x:c>
      <x:c r="K20" s="22" t="str">
        <x:f>IF(COUNTA(I20:J20)&lt;2,"",IF(J20&lt;=I20,"REORDER","HOLD"))</x:f>
        <x:v>REORDER</x:v>
      </x:c>
      <x:c r="L20" s="22" t="str">
        <x:f>IF(COUNTA(H20,K20)&lt;2,"",IF(K20="REORDER",MAX(0,ROUNDUP(H20-J20,0)),0))</x:f>
      </x:c>
    </x:row>
    <x:row r="22">
      <x:c r="A22" s="25" t="str">
        <x:v>EXAMPLE CHECK</x:v>
      </x:c>
      <x:c r="B22" t="str">
        <x:v>Cleaner: ROP 28, position 18, suggested 27.</x:v>
      </x:c>
    </x:row>
    <x:row r="23">
      <x:c r="A23" s="25" t="str">
        <x:v>EXAMPLE CHECK</x:v>
      </x:c>
      <x:c r="B23" t="str">
        <x:v>Bin liners: ROP 23, position 23, suggested 12.</x:v>
      </x:c>
    </x:row>
    <x:row r="24">
      <x:c r="A24" s="25" t="str">
        <x:v>EXAMPLE CHECK</x:v>
      </x:c>
      <x:c r="B24" t="str">
        <x:v>Soap: ROP 13, position 19, HOLD (0 suggested).</x:v>
      </x:c>
    </x:row>
  </x:sheetData>
  <x:mergeCells>
    <x:mergeCell ref="A1:L1"/>
    <x:mergeCell ref="A2:L2"/>
  </x:mergeCells>
  <x:conditionalFormatting sqref="K5:K20">
    <x:cfRule type="expression" dxfId="0" priority="1">
      <x:formula>K5="REORDER"</x:formula>
    </x:cfRule>
    <x:cfRule type="expression" dxfId="1" priority="2">
      <x:formula>K5="HOLD"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0" hidden="0" customWidth="1"/>
  </x:cols>
  <x:sheetData>
    <x:row r="1">
      <x:c r="A1" s="28" t="str">
        <x:v>Topic</x:v>
      </x:c>
      <x:c r="B1" s="28" t="str">
        <x:v>Instruction</x:v>
      </x:c>
    </x:row>
    <x:row r="2">
      <x:c r="A2" s="30" t="str">
        <x:v>Purpose</x:v>
      </x:c>
      <x:c r="B2" s="32" t="str">
        <x:v>Fictional training sample for small service-team supply planning.</x:v>
      </x:c>
    </x:row>
    <x:row r="3">
      <x:c r="A3" s="30" t="str">
        <x:v>Reorder point</x:v>
      </x:c>
      <x:c r="B3" s="32" t="str">
        <x:v>ROUNDUP(Average daily usage x Lead time days + Safety stock, 0)</x:v>
      </x:c>
    </x:row>
    <x:row r="4">
      <x:c r="A4" s="30" t="str">
        <x:v>Inventory position</x:v>
      </x:c>
      <x:c r="B4" s="32" t="str">
        <x:v>On hand + Confirmed incoming - Committed</x:v>
      </x:c>
    </x:row>
    <x:row r="5">
      <x:c r="A5" s="30" t="str">
        <x:v>Trigger</x:v>
      </x:c>
      <x:c r="B5" s="32" t="str">
        <x:v>REORDER when inventory position is at or below the reorder point.</x:v>
      </x:c>
    </x:row>
    <x:row r="6">
      <x:c r="A6" s="30" t="str">
        <x:v>Suggested quantity</x:v>
      </x:c>
      <x:c r="B6" s="32" t="str">
        <x:v>If REORDER, max(0, order-up-to target - position); otherwise 0.</x:v>
      </x:c>
    </x:row>
    <x:row r="7">
      <x:c r="A7" s="30" t="str">
        <x:v>Assumption</x:v>
      </x:c>
      <x:c r="B7" s="32" t="str">
        <x:v>Daily usage and lead time must use the same type of day.</x:v>
      </x:c>
    </x:row>
    <x:row r="8">
      <x:c r="A8" s="30" t="str">
        <x:v>Note</x:v>
      </x:c>
      <x:c r="B8" s="32" t="str">
        <x:v>Check pack size, shelf life, storage, chemical handling and budget separately.</x:v>
      </x:c>
    </x:row>
    <x:row r="9">
      <x:c r="A9" s="30" t="str">
        <x:v>Reference</x:v>
      </x:c>
      <x:c r="B9" s="32" t="str">
        <x:v>Virginia Tech Extension — Lean Inventory Management</x:v>
      </x:c>
    </x:row>
    <x:row r="10">
      <x:c r="A10" s="30" t="str">
        <x:v>Source URL</x:v>
      </x:c>
      <x:c r="B10" s="32" t="str">
        <x:v>https://ext.vt.edu/content/pubs_ext_vt_edu/en/420/420-148/420-148.html</x:v>
      </x:c>
    </x:row>
  </x:sheetData>
  <x:pageMargins left="0.7" right="0.7" top="0.75" bottom="0.75" header="0.3" footer="0.3"/>
</x:worksheet>
</file>